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" yWindow="180" windowWidth="21528" windowHeight="13176"/>
  </bookViews>
  <sheets>
    <sheet name="Ｈ28年度　通期実績報告" sheetId="6" r:id="rId1"/>
    <sheet name="Sheet1" sheetId="5" r:id="rId2"/>
  </sheets>
  <externalReferences>
    <externalReference r:id="rId3"/>
  </externalReferences>
  <definedNames>
    <definedName name="_xlnm.Print_Area" localSheetId="0">'Ｈ28年度　通期実績報告'!$A$2:$I$43</definedName>
  </definedNames>
  <calcPr calcId="145621"/>
</workbook>
</file>

<file path=xl/calcChain.xml><?xml version="1.0" encoding="utf-8"?>
<calcChain xmlns="http://schemas.openxmlformats.org/spreadsheetml/2006/main">
  <c r="Q30" i="6" l="1"/>
  <c r="P30" i="6"/>
  <c r="O30" i="6"/>
  <c r="F11" i="6"/>
  <c r="E11" i="6"/>
  <c r="D11" i="6"/>
  <c r="H11" i="6" s="1"/>
  <c r="C11" i="6"/>
  <c r="G11" i="6" s="1"/>
  <c r="H10" i="6"/>
  <c r="G10" i="6"/>
  <c r="H9" i="6"/>
  <c r="G9" i="6"/>
  <c r="H8" i="6"/>
  <c r="G8" i="6"/>
  <c r="H7" i="6"/>
  <c r="G7" i="6"/>
  <c r="H6" i="6"/>
  <c r="G6" i="6"/>
  <c r="H8" i="5"/>
  <c r="H9" i="5"/>
  <c r="H10" i="5"/>
  <c r="H11" i="5"/>
  <c r="H7" i="5"/>
  <c r="G8" i="5"/>
  <c r="G9" i="5"/>
  <c r="G10" i="5"/>
  <c r="G11" i="5"/>
  <c r="G7" i="5"/>
  <c r="F12" i="5"/>
  <c r="E12" i="5"/>
  <c r="D12" i="5"/>
  <c r="C12" i="5"/>
  <c r="H12" i="5" l="1"/>
  <c r="G12" i="5"/>
</calcChain>
</file>

<file path=xl/sharedStrings.xml><?xml version="1.0" encoding="utf-8"?>
<sst xmlns="http://schemas.openxmlformats.org/spreadsheetml/2006/main" count="56" uniqueCount="37">
  <si>
    <t>年度</t>
    <rPh sb="0" eb="2">
      <t>ネンド</t>
    </rPh>
    <phoneticPr fontId="2"/>
  </si>
  <si>
    <t>前年比</t>
    <rPh sb="0" eb="3">
      <t>ゼンネンヒ</t>
    </rPh>
    <phoneticPr fontId="2"/>
  </si>
  <si>
    <t>部屋別</t>
    <rPh sb="0" eb="2">
      <t>ヘヤ</t>
    </rPh>
    <rPh sb="2" eb="3">
      <t>ベツ</t>
    </rPh>
    <phoneticPr fontId="2"/>
  </si>
  <si>
    <t>件数</t>
    <rPh sb="0" eb="2">
      <t>ケンスウ</t>
    </rPh>
    <phoneticPr fontId="2"/>
  </si>
  <si>
    <t>人員(B）</t>
    <rPh sb="0" eb="2">
      <t>ジンイン</t>
    </rPh>
    <phoneticPr fontId="2"/>
  </si>
  <si>
    <t>人員</t>
    <rPh sb="0" eb="2">
      <t>ジンイン</t>
    </rPh>
    <phoneticPr fontId="2"/>
  </si>
  <si>
    <t>多目的ホール</t>
    <rPh sb="0" eb="3">
      <t>タモクテキ</t>
    </rPh>
    <phoneticPr fontId="2"/>
  </si>
  <si>
    <t>小会議室</t>
    <rPh sb="0" eb="4">
      <t>ショウカイギシツ</t>
    </rPh>
    <phoneticPr fontId="2"/>
  </si>
  <si>
    <t>中会議室</t>
    <rPh sb="0" eb="1">
      <t>チュウ</t>
    </rPh>
    <rPh sb="1" eb="3">
      <t>カイギ</t>
    </rPh>
    <rPh sb="3" eb="4">
      <t>シツ</t>
    </rPh>
    <phoneticPr fontId="2"/>
  </si>
  <si>
    <t>和室</t>
    <rPh sb="0" eb="2">
      <t>ワシツ</t>
    </rPh>
    <phoneticPr fontId="2"/>
  </si>
  <si>
    <t>調理室</t>
    <rPh sb="0" eb="3">
      <t>チョウリシツ</t>
    </rPh>
    <phoneticPr fontId="2"/>
  </si>
  <si>
    <t>合計</t>
    <rPh sb="0" eb="2">
      <t>ゴウケイ</t>
    </rPh>
    <phoneticPr fontId="2"/>
  </si>
  <si>
    <t>＜平成27年度通期＞</t>
    <rPh sb="1" eb="3">
      <t>ヘイセイ</t>
    </rPh>
    <rPh sb="5" eb="7">
      <t>ネンド</t>
    </rPh>
    <rPh sb="7" eb="9">
      <t>ツウキ</t>
    </rPh>
    <phoneticPr fontId="1"/>
  </si>
  <si>
    <t>平成２7年度　施設利用状況実績比較</t>
    <rPh sb="0" eb="2">
      <t>ヘイセイ</t>
    </rPh>
    <rPh sb="4" eb="6">
      <t>ネンド</t>
    </rPh>
    <rPh sb="7" eb="9">
      <t>シセツ</t>
    </rPh>
    <rPh sb="9" eb="11">
      <t>リヨウ</t>
    </rPh>
    <rPh sb="11" eb="13">
      <t>ジョウキョウ</t>
    </rPh>
    <rPh sb="13" eb="15">
      <t>ジッセキ</t>
    </rPh>
    <rPh sb="15" eb="17">
      <t>ヒカク</t>
    </rPh>
    <phoneticPr fontId="2"/>
  </si>
  <si>
    <t>27年度</t>
    <rPh sb="2" eb="4">
      <t>ネンド</t>
    </rPh>
    <phoneticPr fontId="2"/>
  </si>
  <si>
    <t>26年度</t>
    <rPh sb="2" eb="4">
      <t>ネンド</t>
    </rPh>
    <phoneticPr fontId="2"/>
  </si>
  <si>
    <t>平成２８年度　施設利用状況実績比較</t>
    <rPh sb="0" eb="2">
      <t>ヘイセイ</t>
    </rPh>
    <rPh sb="4" eb="6">
      <t>ネンド</t>
    </rPh>
    <rPh sb="7" eb="9">
      <t>シセツ</t>
    </rPh>
    <rPh sb="9" eb="11">
      <t>リヨウ</t>
    </rPh>
    <rPh sb="11" eb="13">
      <t>ジョウキョウ</t>
    </rPh>
    <rPh sb="13" eb="15">
      <t>ジッセキ</t>
    </rPh>
    <rPh sb="15" eb="17">
      <t>ヒカク</t>
    </rPh>
    <phoneticPr fontId="2"/>
  </si>
  <si>
    <t>＜平成28年度 通期＞</t>
    <rPh sb="1" eb="3">
      <t>ヘイセイ</t>
    </rPh>
    <rPh sb="5" eb="7">
      <t>ネンド</t>
    </rPh>
    <rPh sb="8" eb="10">
      <t>ツウキ</t>
    </rPh>
    <phoneticPr fontId="1"/>
  </si>
  <si>
    <t>28年度</t>
    <rPh sb="2" eb="4">
      <t>ネンド</t>
    </rPh>
    <phoneticPr fontId="2"/>
  </si>
  <si>
    <t>利用人員推移</t>
    <rPh sb="0" eb="2">
      <t>リヨウ</t>
    </rPh>
    <rPh sb="2" eb="4">
      <t>ジンイン</t>
    </rPh>
    <rPh sb="4" eb="6">
      <t>スイイ</t>
    </rPh>
    <phoneticPr fontId="2"/>
  </si>
  <si>
    <t>月次</t>
    <rPh sb="0" eb="2">
      <t>ゲツジ</t>
    </rPh>
    <phoneticPr fontId="2"/>
  </si>
  <si>
    <t>H26年</t>
    <rPh sb="3" eb="4">
      <t>ネン</t>
    </rPh>
    <phoneticPr fontId="2"/>
  </si>
  <si>
    <t>H27年</t>
    <rPh sb="3" eb="4">
      <t>ネン</t>
    </rPh>
    <phoneticPr fontId="2"/>
  </si>
  <si>
    <t>H28年</t>
    <rPh sb="3" eb="4">
      <t>ネン</t>
    </rPh>
    <phoneticPr fontId="2"/>
  </si>
  <si>
    <t>４月</t>
    <rPh sb="1" eb="2">
      <t>ゲツ</t>
    </rPh>
    <phoneticPr fontId="2"/>
  </si>
  <si>
    <t>５月</t>
    <rPh sb="1" eb="2">
      <t>ゲツ</t>
    </rPh>
    <phoneticPr fontId="2"/>
  </si>
  <si>
    <t>６月</t>
    <rPh sb="1" eb="2">
      <t>ゲツ</t>
    </rPh>
    <phoneticPr fontId="2"/>
  </si>
  <si>
    <t>７月</t>
    <rPh sb="1" eb="2">
      <t>ゲツ</t>
    </rPh>
    <phoneticPr fontId="2"/>
  </si>
  <si>
    <t>８月</t>
    <rPh sb="1" eb="2">
      <t>ゲツ</t>
    </rPh>
    <phoneticPr fontId="2"/>
  </si>
  <si>
    <t>９月</t>
    <rPh sb="1" eb="2">
      <t>ゲツ</t>
    </rPh>
    <phoneticPr fontId="2"/>
  </si>
  <si>
    <t>１０月</t>
    <rPh sb="2" eb="3">
      <t>ゲツ</t>
    </rPh>
    <phoneticPr fontId="2"/>
  </si>
  <si>
    <t>１１月</t>
    <rPh sb="2" eb="3">
      <t>ゲツ</t>
    </rPh>
    <phoneticPr fontId="2"/>
  </si>
  <si>
    <t>１２月</t>
    <rPh sb="2" eb="3">
      <t>ゲツ</t>
    </rPh>
    <phoneticPr fontId="2"/>
  </si>
  <si>
    <t>１月</t>
    <rPh sb="1" eb="2">
      <t>ゲツ</t>
    </rPh>
    <phoneticPr fontId="2"/>
  </si>
  <si>
    <t>２月</t>
    <rPh sb="1" eb="2">
      <t>ゲツ</t>
    </rPh>
    <phoneticPr fontId="2"/>
  </si>
  <si>
    <t>３月</t>
    <rPh sb="1" eb="2">
      <t>ゲツ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</si>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</sst>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%"/>
    <numFmt numFmtId="178" formatCode="0.00_ "/>
    <numFmt numFmtId="179" formatCode="0.00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1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1" applyNumberFormat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8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57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78" fontId="0" fillId="0" borderId="0" xfId="0" applyNumberForma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0" fontId="8" fillId="0" borderId="0" xfId="0" applyFont="1">
      <alignment vertical="center"/>
    </xf>
    <xf numFmtId="179" fontId="0" fillId="0" borderId="0" xfId="0" applyNumberFormat="1" applyFill="1" applyBorder="1">
      <alignment vertical="center"/>
    </xf>
    <xf numFmtId="176" fontId="0" fillId="0" borderId="6" xfId="0" applyNumberFormat="1" applyFont="1" applyBorder="1">
      <alignment vertical="center"/>
    </xf>
    <xf numFmtId="176" fontId="0" fillId="0" borderId="7" xfId="0" applyNumberFormat="1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>
      <alignment vertical="center"/>
    </xf>
    <xf numFmtId="0" fontId="9" fillId="0" borderId="0" xfId="0" applyFont="1" applyFill="1" applyBorder="1" applyAlignment="1">
      <alignment horizontal="center" vertical="center"/>
    </xf>
  </cellXfs>
  <cellStyles count="4">
    <cellStyle name="パーセント" xfId="1" builtinId="5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２８年度件数比率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-4.3568115629381905E-2"/>
                  <c:y val="-2.76859603075933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1430338330997241"/>
                  <c:y val="3.67271799358413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'Ｈ28年度　通期実績報告'!$B$6:$B$10</c:f>
              <c:strCache>
                <c:ptCount val="5"/>
                <c:pt idx="0">
                  <c:v>多目的ホール</c:v>
                </c:pt>
                <c:pt idx="1">
                  <c:v>小会議室</c:v>
                </c:pt>
                <c:pt idx="2">
                  <c:v>中会議室</c:v>
                </c:pt>
                <c:pt idx="3">
                  <c:v>和室</c:v>
                </c:pt>
                <c:pt idx="4">
                  <c:v>調理室</c:v>
                </c:pt>
              </c:strCache>
            </c:strRef>
          </c:cat>
          <c:val>
            <c:numRef>
              <c:f>'Ｈ28年度　通期実績報告'!$C$6:$C$10</c:f>
              <c:numCache>
                <c:formatCode>#,##0_ </c:formatCode>
                <c:ptCount val="5"/>
                <c:pt idx="0">
                  <c:v>1119</c:v>
                </c:pt>
                <c:pt idx="1">
                  <c:v>743</c:v>
                </c:pt>
                <c:pt idx="2">
                  <c:v>763</c:v>
                </c:pt>
                <c:pt idx="3">
                  <c:v>350</c:v>
                </c:pt>
                <c:pt idx="4">
                  <c:v>175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２８年度人員比率</a:t>
            </a:r>
          </a:p>
        </c:rich>
      </c:tx>
      <c:layout>
        <c:manualLayout>
          <c:xMode val="edge"/>
          <c:yMode val="edge"/>
          <c:x val="0.24370353705787046"/>
          <c:y val="9.259259259259491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925892596758739"/>
          <c:y val="0.25868037328667975"/>
          <c:w val="0.5868786401699787"/>
          <c:h val="0.64189851268593456"/>
        </c:manualLayout>
      </c:layout>
      <c:pieChart>
        <c:varyColors val="1"/>
        <c:ser>
          <c:idx val="0"/>
          <c:order val="0"/>
          <c:spPr>
            <a:ln w="12700" cap="sq">
              <a:miter lim="800000"/>
            </a:ln>
          </c:spPr>
          <c:dLbls>
            <c:dLbl>
              <c:idx val="0"/>
              <c:layout>
                <c:manualLayout>
                  <c:x val="-0.26251951839353416"/>
                  <c:y val="-3.7839384660251559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  <a:miter lim="800000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8257301170690708E-2"/>
                  <c:y val="-6.9871318168562263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chemeClr val="tx1"/>
                  </a:solidFill>
                  <a:miter lim="800000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>
                  <a:solidFill>
                    <a:schemeClr val="tx1"/>
                  </a:solidFill>
                  <a:miter lim="800000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31178202724659432"/>
                  <c:y val="5.90277777777777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solidFill>
                  <a:schemeClr val="tx1"/>
                </a:solidFill>
                <a:miter lim="800000"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'Ｈ28年度　通期実績報告'!$B$6:$B$10</c:f>
              <c:strCache>
                <c:ptCount val="5"/>
                <c:pt idx="0">
                  <c:v>多目的ホール</c:v>
                </c:pt>
                <c:pt idx="1">
                  <c:v>小会議室</c:v>
                </c:pt>
                <c:pt idx="2">
                  <c:v>中会議室</c:v>
                </c:pt>
                <c:pt idx="3">
                  <c:v>和室</c:v>
                </c:pt>
                <c:pt idx="4">
                  <c:v>調理室</c:v>
                </c:pt>
              </c:strCache>
            </c:strRef>
          </c:cat>
          <c:val>
            <c:numRef>
              <c:f>'Ｈ28年度　通期実績報告'!$D$6:$D$10</c:f>
              <c:numCache>
                <c:formatCode>#,##0_ </c:formatCode>
                <c:ptCount val="5"/>
                <c:pt idx="0">
                  <c:v>30158</c:v>
                </c:pt>
                <c:pt idx="1">
                  <c:v>8678</c:v>
                </c:pt>
                <c:pt idx="2">
                  <c:v>11263</c:v>
                </c:pt>
                <c:pt idx="3">
                  <c:v>3244</c:v>
                </c:pt>
                <c:pt idx="4">
                  <c:v>870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</c:spPr>
    </c:plotArea>
    <c:plotVisOnly val="1"/>
    <c:dispBlanksAs val="zero"/>
    <c:showDLblsOverMax val="0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92631651059945E-2"/>
          <c:y val="3.9162326931355788E-2"/>
          <c:w val="0.77227781274487384"/>
          <c:h val="0.8240611590217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'Ｈ28年度　通期実績報告'!$O$17</c:f>
              <c:strCache>
                <c:ptCount val="1"/>
                <c:pt idx="0">
                  <c:v>H26年</c:v>
                </c:pt>
              </c:strCache>
            </c:strRef>
          </c:tx>
          <c:invertIfNegative val="0"/>
          <c:cat>
            <c:strRef>
              <c:f>'Ｈ28年度　通期実績報告'!$L$18:$L$29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'Ｈ28年度　通期実績報告'!$O$18:$O$29</c:f>
              <c:numCache>
                <c:formatCode>#,##0_ </c:formatCode>
                <c:ptCount val="12"/>
                <c:pt idx="0">
                  <c:v>4080</c:v>
                </c:pt>
                <c:pt idx="1">
                  <c:v>4292</c:v>
                </c:pt>
                <c:pt idx="2">
                  <c:v>4467</c:v>
                </c:pt>
                <c:pt idx="3">
                  <c:v>4607</c:v>
                </c:pt>
                <c:pt idx="4">
                  <c:v>3889</c:v>
                </c:pt>
                <c:pt idx="5">
                  <c:v>5280</c:v>
                </c:pt>
                <c:pt idx="6">
                  <c:v>4304</c:v>
                </c:pt>
                <c:pt idx="7">
                  <c:v>4839</c:v>
                </c:pt>
                <c:pt idx="8">
                  <c:v>4835</c:v>
                </c:pt>
                <c:pt idx="9">
                  <c:v>5454</c:v>
                </c:pt>
                <c:pt idx="10">
                  <c:v>4429</c:v>
                </c:pt>
                <c:pt idx="11">
                  <c:v>5668</c:v>
                </c:pt>
              </c:numCache>
            </c:numRef>
          </c:val>
        </c:ser>
        <c:ser>
          <c:idx val="1"/>
          <c:order val="1"/>
          <c:tx>
            <c:strRef>
              <c:f>'Ｈ28年度　通期実績報告'!$P$17</c:f>
              <c:strCache>
                <c:ptCount val="1"/>
                <c:pt idx="0">
                  <c:v>H27年</c:v>
                </c:pt>
              </c:strCache>
            </c:strRef>
          </c:tx>
          <c:invertIfNegative val="0"/>
          <c:cat>
            <c:strRef>
              <c:f>'Ｈ28年度　通期実績報告'!$L$18:$L$29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'Ｈ28年度　通期実績報告'!$P$18:$P$29</c:f>
              <c:numCache>
                <c:formatCode>#,##0_ </c:formatCode>
                <c:ptCount val="12"/>
                <c:pt idx="0">
                  <c:v>4251</c:v>
                </c:pt>
                <c:pt idx="1">
                  <c:v>4392</c:v>
                </c:pt>
                <c:pt idx="2">
                  <c:v>5356</c:v>
                </c:pt>
                <c:pt idx="3">
                  <c:v>4359</c:v>
                </c:pt>
                <c:pt idx="4">
                  <c:v>3897</c:v>
                </c:pt>
                <c:pt idx="5">
                  <c:v>5315</c:v>
                </c:pt>
                <c:pt idx="6">
                  <c:v>4140</c:v>
                </c:pt>
                <c:pt idx="7">
                  <c:v>4241</c:v>
                </c:pt>
                <c:pt idx="8">
                  <c:v>4562</c:v>
                </c:pt>
                <c:pt idx="9">
                  <c:v>4386</c:v>
                </c:pt>
                <c:pt idx="10">
                  <c:v>3901</c:v>
                </c:pt>
                <c:pt idx="11">
                  <c:v>4522</c:v>
                </c:pt>
              </c:numCache>
            </c:numRef>
          </c:val>
        </c:ser>
        <c:ser>
          <c:idx val="2"/>
          <c:order val="2"/>
          <c:tx>
            <c:strRef>
              <c:f>'Ｈ28年度　通期実績報告'!$Q$17</c:f>
              <c:strCache>
                <c:ptCount val="1"/>
                <c:pt idx="0">
                  <c:v>H28年</c:v>
                </c:pt>
              </c:strCache>
            </c:strRef>
          </c:tx>
          <c:invertIfNegative val="0"/>
          <c:cat>
            <c:strRef>
              <c:f>'Ｈ28年度　通期実績報告'!$L$18:$L$29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'Ｈ28年度　通期実績報告'!$Q$18:$Q$29</c:f>
              <c:numCache>
                <c:formatCode>#,##0_ </c:formatCode>
                <c:ptCount val="12"/>
                <c:pt idx="0">
                  <c:v>4268</c:v>
                </c:pt>
                <c:pt idx="1">
                  <c:v>4013</c:v>
                </c:pt>
                <c:pt idx="2">
                  <c:v>4204</c:v>
                </c:pt>
                <c:pt idx="3">
                  <c:v>4808</c:v>
                </c:pt>
                <c:pt idx="4">
                  <c:v>4044</c:v>
                </c:pt>
                <c:pt idx="5">
                  <c:v>6740</c:v>
                </c:pt>
                <c:pt idx="6">
                  <c:v>4221</c:v>
                </c:pt>
                <c:pt idx="7">
                  <c:v>5218</c:v>
                </c:pt>
                <c:pt idx="8">
                  <c:v>4403</c:v>
                </c:pt>
                <c:pt idx="9">
                  <c:v>4448</c:v>
                </c:pt>
                <c:pt idx="10">
                  <c:v>3656</c:v>
                </c:pt>
                <c:pt idx="11">
                  <c:v>4190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22592"/>
        <c:axId val="51824128"/>
      </c:barChart>
      <c:catAx>
        <c:axId val="5182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24128"/>
        <c:crosses val="autoZero"/>
        <c:auto val="1"/>
        <c:lblAlgn val="ctr"/>
        <c:lblOffset val="100"/>
        <c:noMultiLvlLbl val="0"/>
      </c:catAx>
      <c:valAx>
        <c:axId val="51824128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51822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２７年件数比率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-1.6171035127458384E-2"/>
                  <c:y val="-5.10779381743948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1430338330996919"/>
                  <c:y val="3.67271799358413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Sheet1!$B$7:$B$11</c:f>
              <c:strCache>
                <c:ptCount val="5"/>
                <c:pt idx="0">
                  <c:v>多目的ホール</c:v>
                </c:pt>
                <c:pt idx="1">
                  <c:v>小会議室</c:v>
                </c:pt>
                <c:pt idx="2">
                  <c:v>中会議室</c:v>
                </c:pt>
                <c:pt idx="3">
                  <c:v>和室</c:v>
                </c:pt>
                <c:pt idx="4">
                  <c:v>調理室</c:v>
                </c:pt>
              </c:strCache>
            </c:strRef>
          </c:cat>
          <c:val>
            <c:numRef>
              <c:f>Sheet1!$E$7:$E$11</c:f>
              <c:numCache>
                <c:formatCode>#,##0_ </c:formatCode>
                <c:ptCount val="5"/>
                <c:pt idx="0">
                  <c:v>1100</c:v>
                </c:pt>
                <c:pt idx="1">
                  <c:v>717</c:v>
                </c:pt>
                <c:pt idx="2">
                  <c:v>790</c:v>
                </c:pt>
                <c:pt idx="3">
                  <c:v>427</c:v>
                </c:pt>
                <c:pt idx="4">
                  <c:v>174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２７年人員比率</a:t>
            </a:r>
          </a:p>
        </c:rich>
      </c:tx>
      <c:layout>
        <c:manualLayout>
          <c:xMode val="edge"/>
          <c:yMode val="edge"/>
          <c:x val="0.24370353705786946"/>
          <c:y val="9.259259259259414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925892596758739"/>
          <c:y val="0.25868037328667753"/>
          <c:w val="0.5868786401699787"/>
          <c:h val="0.64189851268592824"/>
        </c:manualLayout>
      </c:layout>
      <c:pieChart>
        <c:varyColors val="1"/>
        <c:ser>
          <c:idx val="0"/>
          <c:order val="0"/>
          <c:spPr>
            <a:ln w="12700" cap="sq">
              <a:miter lim="800000"/>
            </a:ln>
          </c:spPr>
          <c:dLbls>
            <c:dLbl>
              <c:idx val="0"/>
              <c:layout>
                <c:manualLayout>
                  <c:x val="-0.26251951839353416"/>
                  <c:y val="-3.7839384660251336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  <a:miter lim="800000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8257301170689501E-2"/>
                  <c:y val="-6.9871318168562263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chemeClr val="tx1"/>
                  </a:solidFill>
                  <a:miter lim="800000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>
                  <a:solidFill>
                    <a:schemeClr val="tx1"/>
                  </a:solidFill>
                  <a:miter lim="800000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31178202724659432"/>
                  <c:y val="5.90277777777777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solidFill>
                  <a:schemeClr val="tx1"/>
                </a:solidFill>
                <a:miter lim="800000"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Sheet1!$B$7:$B$11</c:f>
              <c:strCache>
                <c:ptCount val="5"/>
                <c:pt idx="0">
                  <c:v>多目的ホール</c:v>
                </c:pt>
                <c:pt idx="1">
                  <c:v>小会議室</c:v>
                </c:pt>
                <c:pt idx="2">
                  <c:v>中会議室</c:v>
                </c:pt>
                <c:pt idx="3">
                  <c:v>和室</c:v>
                </c:pt>
                <c:pt idx="4">
                  <c:v>調理室</c:v>
                </c:pt>
              </c:strCache>
            </c:strRef>
          </c:cat>
          <c:val>
            <c:numRef>
              <c:f>Sheet1!$F$7:$F$11</c:f>
              <c:numCache>
                <c:formatCode>#,##0_ </c:formatCode>
                <c:ptCount val="5"/>
                <c:pt idx="0">
                  <c:v>28191</c:v>
                </c:pt>
                <c:pt idx="1">
                  <c:v>9918</c:v>
                </c:pt>
                <c:pt idx="2">
                  <c:v>12225</c:v>
                </c:pt>
                <c:pt idx="3">
                  <c:v>3928</c:v>
                </c:pt>
                <c:pt idx="4">
                  <c:v>1882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</c:spPr>
    </c:plotArea>
    <c:plotVisOnly val="1"/>
    <c:dispBlanksAs val="zero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92631651059945E-2"/>
          <c:y val="3.9162326931355788E-2"/>
          <c:w val="0.77227781274486795"/>
          <c:h val="0.8240611590217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H２５年</c:v>
                </c:pt>
              </c:strCache>
            </c:strRef>
          </c:tx>
          <c:invertIfNegative val="0"/>
          <c:cat>
            <c:strRef>
              <c:f>Sheet1!#REF!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Sheet1!#REF!</c:f>
              <c:numCache>
                <c:formatCode>#,##0_ </c:formatCode>
                <c:ptCount val="12"/>
                <c:pt idx="0">
                  <c:v>3508</c:v>
                </c:pt>
                <c:pt idx="1">
                  <c:v>4554</c:v>
                </c:pt>
                <c:pt idx="2">
                  <c:v>4297</c:v>
                </c:pt>
                <c:pt idx="3">
                  <c:v>4851</c:v>
                </c:pt>
                <c:pt idx="4">
                  <c:v>3993</c:v>
                </c:pt>
                <c:pt idx="5">
                  <c:v>6463</c:v>
                </c:pt>
                <c:pt idx="6">
                  <c:v>4284</c:v>
                </c:pt>
                <c:pt idx="7">
                  <c:v>4318</c:v>
                </c:pt>
                <c:pt idx="8">
                  <c:v>3982</c:v>
                </c:pt>
                <c:pt idx="9">
                  <c:v>4486</c:v>
                </c:pt>
                <c:pt idx="10">
                  <c:v>3744</c:v>
                </c:pt>
                <c:pt idx="11">
                  <c:v>4793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H２６年</c:v>
                </c:pt>
              </c:strCache>
            </c:strRef>
          </c:tx>
          <c:invertIfNegative val="0"/>
          <c:cat>
            <c:strRef>
              <c:f>Sheet1!#REF!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Sheet1!#REF!</c:f>
              <c:numCache>
                <c:formatCode>#,##0_ </c:formatCode>
                <c:ptCount val="12"/>
                <c:pt idx="0">
                  <c:v>4080</c:v>
                </c:pt>
                <c:pt idx="1">
                  <c:v>4292</c:v>
                </c:pt>
                <c:pt idx="2">
                  <c:v>4467</c:v>
                </c:pt>
                <c:pt idx="3">
                  <c:v>4607</c:v>
                </c:pt>
                <c:pt idx="4">
                  <c:v>3889</c:v>
                </c:pt>
                <c:pt idx="5">
                  <c:v>5280</c:v>
                </c:pt>
                <c:pt idx="6">
                  <c:v>4304</c:v>
                </c:pt>
                <c:pt idx="7">
                  <c:v>4839</c:v>
                </c:pt>
                <c:pt idx="8">
                  <c:v>4835</c:v>
                </c:pt>
                <c:pt idx="9">
                  <c:v>5454</c:v>
                </c:pt>
                <c:pt idx="10">
                  <c:v>4429</c:v>
                </c:pt>
                <c:pt idx="11">
                  <c:v>5668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H２７年</c:v>
                </c:pt>
              </c:strCache>
            </c:strRef>
          </c:tx>
          <c:invertIfNegative val="0"/>
          <c:cat>
            <c:strRef>
              <c:f>Sheet1!#REF!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Sheet1!#REF!</c:f>
              <c:numCache>
                <c:formatCode>#,##0_ </c:formatCode>
                <c:ptCount val="12"/>
                <c:pt idx="0">
                  <c:v>4251</c:v>
                </c:pt>
                <c:pt idx="1">
                  <c:v>4392</c:v>
                </c:pt>
                <c:pt idx="2">
                  <c:v>5356</c:v>
                </c:pt>
                <c:pt idx="3">
                  <c:v>4359</c:v>
                </c:pt>
                <c:pt idx="4">
                  <c:v>3897</c:v>
                </c:pt>
                <c:pt idx="5">
                  <c:v>5315</c:v>
                </c:pt>
                <c:pt idx="6">
                  <c:v>4140</c:v>
                </c:pt>
                <c:pt idx="7">
                  <c:v>4241</c:v>
                </c:pt>
                <c:pt idx="8">
                  <c:v>4562</c:v>
                </c:pt>
                <c:pt idx="9">
                  <c:v>4386</c:v>
                </c:pt>
                <c:pt idx="10">
                  <c:v>3901</c:v>
                </c:pt>
                <c:pt idx="11">
                  <c:v>4522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28768"/>
        <c:axId val="31730304"/>
      </c:barChart>
      <c:catAx>
        <c:axId val="3172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730304"/>
        <c:crosses val="autoZero"/>
        <c:auto val="1"/>
        <c:lblAlgn val="ctr"/>
        <c:lblOffset val="100"/>
        <c:noMultiLvlLbl val="0"/>
      </c:catAx>
      <c:valAx>
        <c:axId val="31730304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31728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</xdr:colOff>
      <xdr:row>43</xdr:row>
      <xdr:rowOff>0</xdr:rowOff>
    </xdr:from>
    <xdr:ext cx="5324475" cy="888683"/>
    <xdr:sp macro="" textlink="">
      <xdr:nvSpPr>
        <xdr:cNvPr id="2" name="正方形/長方形 1"/>
        <xdr:cNvSpPr/>
      </xdr:nvSpPr>
      <xdr:spPr>
        <a:xfrm>
          <a:off x="521969" y="9502140"/>
          <a:ext cx="5324475" cy="88868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ja-JP" altLang="en-US" sz="54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308253</xdr:colOff>
      <xdr:row>43</xdr:row>
      <xdr:rowOff>0</xdr:rowOff>
    </xdr:from>
    <xdr:ext cx="5724000" cy="720000"/>
    <xdr:sp macro="" textlink="">
      <xdr:nvSpPr>
        <xdr:cNvPr id="3" name="正方形/長方形 2"/>
        <xdr:cNvSpPr/>
      </xdr:nvSpPr>
      <xdr:spPr>
        <a:xfrm>
          <a:off x="308253" y="9502140"/>
          <a:ext cx="5724000" cy="720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ja-JP" altLang="en-US" sz="48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0</xdr:colOff>
      <xdr:row>11</xdr:row>
      <xdr:rowOff>161925</xdr:rowOff>
    </xdr:from>
    <xdr:to>
      <xdr:col>4</xdr:col>
      <xdr:colOff>47625</xdr:colOff>
      <xdr:row>22</xdr:row>
      <xdr:rowOff>180975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11</xdr:row>
      <xdr:rowOff>171450</xdr:rowOff>
    </xdr:from>
    <xdr:to>
      <xdr:col>8</xdr:col>
      <xdr:colOff>209550</xdr:colOff>
      <xdr:row>22</xdr:row>
      <xdr:rowOff>190500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457200</xdr:colOff>
      <xdr:row>23</xdr:row>
      <xdr:rowOff>228600</xdr:rowOff>
    </xdr:from>
    <xdr:to>
      <xdr:col>8</xdr:col>
      <xdr:colOff>200025</xdr:colOff>
      <xdr:row>42</xdr:row>
      <xdr:rowOff>38100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1321486</xdr:colOff>
      <xdr:row>23</xdr:row>
      <xdr:rowOff>54292</xdr:rowOff>
    </xdr:from>
    <xdr:ext cx="3338736" cy="492443"/>
    <xdr:sp macro="" textlink="">
      <xdr:nvSpPr>
        <xdr:cNvPr id="7" name="正方形/長方形 6"/>
        <xdr:cNvSpPr/>
      </xdr:nvSpPr>
      <xdr:spPr>
        <a:xfrm>
          <a:off x="1717726" y="5616892"/>
          <a:ext cx="3338736" cy="49244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2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月別利用人員年度推移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</xdr:colOff>
      <xdr:row>43</xdr:row>
      <xdr:rowOff>0</xdr:rowOff>
    </xdr:from>
    <xdr:ext cx="5324475" cy="888683"/>
    <xdr:sp macro="" textlink="">
      <xdr:nvSpPr>
        <xdr:cNvPr id="2" name="正方形/長方形 1"/>
        <xdr:cNvSpPr/>
      </xdr:nvSpPr>
      <xdr:spPr>
        <a:xfrm>
          <a:off x="485774" y="61280992"/>
          <a:ext cx="5324475" cy="88868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ja-JP" altLang="en-US" sz="54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0</xdr:colOff>
      <xdr:row>12</xdr:row>
      <xdr:rowOff>161925</xdr:rowOff>
    </xdr:from>
    <xdr:to>
      <xdr:col>4</xdr:col>
      <xdr:colOff>47625</xdr:colOff>
      <xdr:row>23</xdr:row>
      <xdr:rowOff>180975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142875</xdr:colOff>
      <xdr:row>12</xdr:row>
      <xdr:rowOff>200025</xdr:rowOff>
    </xdr:from>
    <xdr:to>
      <xdr:col>8</xdr:col>
      <xdr:colOff>200025</xdr:colOff>
      <xdr:row>23</xdr:row>
      <xdr:rowOff>219075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24</xdr:row>
      <xdr:rowOff>209550</xdr:rowOff>
    </xdr:from>
    <xdr:to>
      <xdr:col>8</xdr:col>
      <xdr:colOff>219075</xdr:colOff>
      <xdr:row>42</xdr:row>
      <xdr:rowOff>152400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150993</xdr:colOff>
      <xdr:row>25</xdr:row>
      <xdr:rowOff>44767</xdr:rowOff>
    </xdr:from>
    <xdr:ext cx="2707921" cy="492443"/>
    <xdr:sp macro="" textlink="">
      <xdr:nvSpPr>
        <xdr:cNvPr id="8" name="正方形/長方形 7"/>
        <xdr:cNvSpPr/>
      </xdr:nvSpPr>
      <xdr:spPr>
        <a:xfrm>
          <a:off x="3351393" y="35763517"/>
          <a:ext cx="2707921" cy="49244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2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利用人員年度推移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&#24180;&#24230;&#36890;&#26399;&#12475;&#12531;&#12479;&#12540;&#21033;&#29992;&#23455;&#32318;HP&#25522;&#3103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28年度　通期実績報告"/>
      <sheetName val="Sheet2"/>
      <sheetName val="Sheet3"/>
    </sheetNames>
    <sheetDataSet>
      <sheetData sheetId="0">
        <row r="6">
          <cell r="B6" t="str">
            <v>多目的ホール</v>
          </cell>
          <cell r="C6">
            <v>1119</v>
          </cell>
          <cell r="D6">
            <v>30158</v>
          </cell>
        </row>
        <row r="7">
          <cell r="B7" t="str">
            <v>小会議室</v>
          </cell>
          <cell r="C7">
            <v>743</v>
          </cell>
          <cell r="D7">
            <v>8678</v>
          </cell>
        </row>
        <row r="8">
          <cell r="B8" t="str">
            <v>中会議室</v>
          </cell>
          <cell r="C8">
            <v>763</v>
          </cell>
          <cell r="D8">
            <v>11263</v>
          </cell>
        </row>
        <row r="9">
          <cell r="B9" t="str">
            <v>和室</v>
          </cell>
          <cell r="C9">
            <v>350</v>
          </cell>
          <cell r="D9">
            <v>3244</v>
          </cell>
        </row>
        <row r="10">
          <cell r="B10" t="str">
            <v>調理室</v>
          </cell>
          <cell r="C10">
            <v>175</v>
          </cell>
          <cell r="D10">
            <v>870</v>
          </cell>
        </row>
        <row r="17">
          <cell r="O17" t="str">
            <v>H26年</v>
          </cell>
          <cell r="P17" t="str">
            <v>H27年</v>
          </cell>
          <cell r="Q17" t="str">
            <v>H28年</v>
          </cell>
        </row>
        <row r="18">
          <cell r="L18" t="str">
            <v>４月</v>
          </cell>
          <cell r="O18">
            <v>4080</v>
          </cell>
          <cell r="P18">
            <v>4251</v>
          </cell>
          <cell r="Q18">
            <v>4268</v>
          </cell>
        </row>
        <row r="19">
          <cell r="L19" t="str">
            <v>５月</v>
          </cell>
          <cell r="O19">
            <v>4292</v>
          </cell>
          <cell r="P19">
            <v>4392</v>
          </cell>
          <cell r="Q19">
            <v>4013</v>
          </cell>
        </row>
        <row r="20">
          <cell r="L20" t="str">
            <v>６月</v>
          </cell>
          <cell r="O20">
            <v>4467</v>
          </cell>
          <cell r="P20">
            <v>5356</v>
          </cell>
          <cell r="Q20">
            <v>4204</v>
          </cell>
        </row>
        <row r="21">
          <cell r="L21" t="str">
            <v>７月</v>
          </cell>
          <cell r="O21">
            <v>4607</v>
          </cell>
          <cell r="P21">
            <v>4359</v>
          </cell>
          <cell r="Q21">
            <v>4808</v>
          </cell>
        </row>
        <row r="22">
          <cell r="L22" t="str">
            <v>８月</v>
          </cell>
          <cell r="O22">
            <v>3889</v>
          </cell>
          <cell r="P22">
            <v>3897</v>
          </cell>
          <cell r="Q22">
            <v>4044</v>
          </cell>
        </row>
        <row r="23">
          <cell r="L23" t="str">
            <v>９月</v>
          </cell>
          <cell r="O23">
            <v>5280</v>
          </cell>
          <cell r="P23">
            <v>5315</v>
          </cell>
          <cell r="Q23">
            <v>6740</v>
          </cell>
        </row>
        <row r="24">
          <cell r="L24" t="str">
            <v>１０月</v>
          </cell>
          <cell r="O24">
            <v>4304</v>
          </cell>
          <cell r="P24">
            <v>4140</v>
          </cell>
          <cell r="Q24">
            <v>4221</v>
          </cell>
        </row>
        <row r="25">
          <cell r="L25" t="str">
            <v>１１月</v>
          </cell>
          <cell r="O25">
            <v>4839</v>
          </cell>
          <cell r="P25">
            <v>4241</v>
          </cell>
          <cell r="Q25">
            <v>5218</v>
          </cell>
        </row>
        <row r="26">
          <cell r="L26" t="str">
            <v>１２月</v>
          </cell>
          <cell r="O26">
            <v>4835</v>
          </cell>
          <cell r="P26">
            <v>4562</v>
          </cell>
          <cell r="Q26">
            <v>4403</v>
          </cell>
        </row>
        <row r="27">
          <cell r="L27" t="str">
            <v>１月</v>
          </cell>
          <cell r="O27">
            <v>5454</v>
          </cell>
          <cell r="P27">
            <v>4386</v>
          </cell>
          <cell r="Q27">
            <v>4448</v>
          </cell>
        </row>
        <row r="28">
          <cell r="L28" t="str">
            <v>２月</v>
          </cell>
          <cell r="O28">
            <v>4429</v>
          </cell>
          <cell r="P28">
            <v>3901</v>
          </cell>
          <cell r="Q28">
            <v>3656</v>
          </cell>
        </row>
        <row r="29">
          <cell r="L29" t="str">
            <v>３月</v>
          </cell>
          <cell r="O29">
            <v>5668</v>
          </cell>
          <cell r="P29">
            <v>4522</v>
          </cell>
          <cell r="Q29">
            <v>4190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Normal="100" workbookViewId="0">
      <selection activeCell="J4" sqref="J4"/>
    </sheetView>
  </sheetViews>
  <sheetFormatPr defaultRowHeight="13.2" x14ac:dyDescent="0.2"/>
  <cols>
    <col min="1" max="1" width="7.33203125" style="3" customWidth="1"/>
    <col min="2" max="2" width="17.6640625" customWidth="1"/>
    <col min="3" max="3" width="9.21875" bestFit="1" customWidth="1"/>
    <col min="5" max="5" width="9.77734375" customWidth="1"/>
    <col min="7" max="7" width="9.33203125" style="3" customWidth="1"/>
    <col min="8" max="8" width="10.109375" customWidth="1"/>
    <col min="9" max="10" width="6.88671875" customWidth="1"/>
    <col min="11" max="11" width="12.33203125" customWidth="1"/>
    <col min="12" max="12" width="7.88671875" customWidth="1"/>
    <col min="13" max="14" width="6.109375" customWidth="1"/>
    <col min="15" max="15" width="7.6640625" customWidth="1"/>
    <col min="16" max="16" width="9.109375" customWidth="1"/>
    <col min="17" max="17" width="10.44140625" customWidth="1"/>
  </cols>
  <sheetData>
    <row r="1" spans="2:18" ht="20.100000000000001" customHeight="1" x14ac:dyDescent="0.2">
      <c r="R1" s="23"/>
    </row>
    <row r="2" spans="2:18" ht="20.100000000000001" customHeight="1" x14ac:dyDescent="0.2">
      <c r="B2" s="22" t="s">
        <v>16</v>
      </c>
      <c r="C2" s="22"/>
      <c r="D2" s="22"/>
      <c r="E2" s="22"/>
      <c r="F2" s="22"/>
      <c r="G2" s="22"/>
      <c r="H2" s="22"/>
      <c r="L2" s="24"/>
      <c r="M2" s="24"/>
      <c r="N2" s="24"/>
      <c r="O2" s="25"/>
      <c r="P2" s="26"/>
      <c r="Q2" s="26"/>
    </row>
    <row r="3" spans="2:18" ht="20.100000000000001" customHeight="1" thickBot="1" x14ac:dyDescent="0.25">
      <c r="D3" s="27" t="s">
        <v>17</v>
      </c>
      <c r="E3" s="27"/>
      <c r="F3" s="27"/>
      <c r="G3" s="20">
        <v>42825</v>
      </c>
      <c r="H3" s="21"/>
      <c r="L3" s="24"/>
      <c r="M3" s="24"/>
      <c r="N3" s="24"/>
      <c r="O3" s="28"/>
      <c r="P3" s="28"/>
      <c r="Q3" s="28"/>
    </row>
    <row r="4" spans="2:18" ht="18" customHeight="1" x14ac:dyDescent="0.2">
      <c r="B4" s="1" t="s">
        <v>0</v>
      </c>
      <c r="C4" s="16" t="s">
        <v>18</v>
      </c>
      <c r="D4" s="17"/>
      <c r="E4" s="16" t="s">
        <v>14</v>
      </c>
      <c r="F4" s="17"/>
      <c r="G4" s="18" t="s">
        <v>1</v>
      </c>
      <c r="H4" s="19"/>
      <c r="L4" s="24"/>
      <c r="M4" s="24"/>
      <c r="N4" s="24"/>
      <c r="O4" s="29"/>
      <c r="P4" s="30"/>
      <c r="Q4" s="30"/>
    </row>
    <row r="5" spans="2:18" ht="18" customHeight="1" x14ac:dyDescent="0.2">
      <c r="B5" s="10" t="s">
        <v>2</v>
      </c>
      <c r="C5" s="4" t="s">
        <v>3</v>
      </c>
      <c r="D5" s="5" t="s">
        <v>5</v>
      </c>
      <c r="E5" s="4" t="s">
        <v>3</v>
      </c>
      <c r="F5" s="5" t="s">
        <v>5</v>
      </c>
      <c r="G5" s="15" t="s">
        <v>3</v>
      </c>
      <c r="H5" s="12" t="s">
        <v>5</v>
      </c>
      <c r="L5" s="24"/>
      <c r="M5" s="24"/>
      <c r="N5" s="24"/>
      <c r="O5" s="29"/>
      <c r="P5" s="30"/>
      <c r="Q5" s="30"/>
    </row>
    <row r="6" spans="2:18" ht="18" customHeight="1" x14ac:dyDescent="0.2">
      <c r="B6" s="1" t="s">
        <v>6</v>
      </c>
      <c r="C6" s="31">
        <v>1119</v>
      </c>
      <c r="D6" s="32">
        <v>30158</v>
      </c>
      <c r="E6" s="31">
        <v>1100</v>
      </c>
      <c r="F6" s="32">
        <v>28798</v>
      </c>
      <c r="G6" s="14">
        <f>C6/E6</f>
        <v>1.0172727272727273</v>
      </c>
      <c r="H6" s="14">
        <f>D6/F6</f>
        <v>1.0472255017709564</v>
      </c>
      <c r="L6" s="24"/>
      <c r="M6" s="24"/>
      <c r="N6" s="24"/>
      <c r="O6" s="29"/>
      <c r="P6" s="30"/>
      <c r="Q6" s="30"/>
    </row>
    <row r="7" spans="2:18" ht="18" customHeight="1" x14ac:dyDescent="0.2">
      <c r="B7" s="1" t="s">
        <v>7</v>
      </c>
      <c r="C7" s="31">
        <v>743</v>
      </c>
      <c r="D7" s="32">
        <v>8678</v>
      </c>
      <c r="E7" s="31">
        <v>688</v>
      </c>
      <c r="F7" s="32">
        <v>8138</v>
      </c>
      <c r="G7" s="14">
        <f t="shared" ref="G7:H11" si="0">C7/E7</f>
        <v>1.0799418604651163</v>
      </c>
      <c r="H7" s="14">
        <f t="shared" si="0"/>
        <v>1.0663553698697468</v>
      </c>
      <c r="L7" s="24"/>
      <c r="M7" s="24"/>
      <c r="N7" s="24"/>
      <c r="O7" s="29"/>
      <c r="P7" s="30"/>
      <c r="Q7" s="30"/>
      <c r="R7" s="33"/>
    </row>
    <row r="8" spans="2:18" ht="18" customHeight="1" x14ac:dyDescent="0.2">
      <c r="B8" s="1" t="s">
        <v>8</v>
      </c>
      <c r="C8" s="31">
        <v>763</v>
      </c>
      <c r="D8" s="32">
        <v>11263</v>
      </c>
      <c r="E8" s="31">
        <v>715</v>
      </c>
      <c r="F8" s="32">
        <v>12152</v>
      </c>
      <c r="G8" s="14">
        <f t="shared" si="0"/>
        <v>1.067132867132867</v>
      </c>
      <c r="H8" s="14">
        <f t="shared" si="0"/>
        <v>0.9268433179723502</v>
      </c>
      <c r="L8" s="24"/>
      <c r="M8" s="24"/>
      <c r="N8" s="24"/>
      <c r="O8" s="29"/>
      <c r="P8" s="30"/>
      <c r="Q8" s="30"/>
    </row>
    <row r="9" spans="2:18" ht="18" customHeight="1" x14ac:dyDescent="0.2">
      <c r="B9" s="1" t="s">
        <v>9</v>
      </c>
      <c r="C9" s="31">
        <v>350</v>
      </c>
      <c r="D9" s="32">
        <v>3244</v>
      </c>
      <c r="E9" s="31">
        <v>385</v>
      </c>
      <c r="F9" s="32">
        <v>3324</v>
      </c>
      <c r="G9" s="14">
        <f t="shared" si="0"/>
        <v>0.90909090909090906</v>
      </c>
      <c r="H9" s="14">
        <f t="shared" si="0"/>
        <v>0.97593261131167264</v>
      </c>
      <c r="L9" s="24"/>
      <c r="M9" s="24"/>
      <c r="N9" s="24"/>
      <c r="O9" s="29"/>
      <c r="P9" s="34"/>
      <c r="Q9" s="34"/>
    </row>
    <row r="10" spans="2:18" ht="18" customHeight="1" x14ac:dyDescent="0.2">
      <c r="B10" s="1" t="s">
        <v>10</v>
      </c>
      <c r="C10" s="31">
        <v>175</v>
      </c>
      <c r="D10" s="32">
        <v>870</v>
      </c>
      <c r="E10" s="31">
        <v>183</v>
      </c>
      <c r="F10" s="32">
        <v>910</v>
      </c>
      <c r="G10" s="14">
        <f t="shared" si="0"/>
        <v>0.95628415300546443</v>
      </c>
      <c r="H10" s="14">
        <f t="shared" si="0"/>
        <v>0.95604395604395609</v>
      </c>
    </row>
    <row r="11" spans="2:18" ht="18" customHeight="1" thickBot="1" x14ac:dyDescent="0.25">
      <c r="B11" s="1" t="s">
        <v>11</v>
      </c>
      <c r="C11" s="35">
        <f>SUM(C6:C10)</f>
        <v>3150</v>
      </c>
      <c r="D11" s="36">
        <f>SUM(D6:D10)</f>
        <v>54213</v>
      </c>
      <c r="E11" s="35">
        <f>SUM(E6:E10)</f>
        <v>3071</v>
      </c>
      <c r="F11" s="36">
        <f>SUM(F6:F10)</f>
        <v>53322</v>
      </c>
      <c r="G11" s="14">
        <f t="shared" si="0"/>
        <v>1.0257245197004232</v>
      </c>
      <c r="H11" s="14">
        <f t="shared" si="0"/>
        <v>1.0167098008326769</v>
      </c>
    </row>
    <row r="12" spans="2:18" ht="17.25" customHeight="1" x14ac:dyDescent="0.2"/>
    <row r="13" spans="2:18" ht="20.100000000000001" customHeight="1" x14ac:dyDescent="0.2">
      <c r="I13" s="3"/>
      <c r="J13" s="3"/>
    </row>
    <row r="14" spans="2:18" ht="20.100000000000001" customHeight="1" x14ac:dyDescent="0.2"/>
    <row r="15" spans="2:18" ht="20.100000000000001" customHeight="1" x14ac:dyDescent="0.2"/>
    <row r="16" spans="2:18" ht="20.100000000000001" customHeight="1" x14ac:dyDescent="0.2">
      <c r="L16" s="37" t="s">
        <v>19</v>
      </c>
      <c r="M16" s="37"/>
      <c r="N16" s="37"/>
      <c r="O16" s="37"/>
      <c r="P16" s="37"/>
      <c r="Q16" s="37"/>
      <c r="R16" s="37"/>
    </row>
    <row r="17" spans="12:18" ht="20.100000000000001" customHeight="1" x14ac:dyDescent="0.2">
      <c r="L17" s="38" t="s">
        <v>20</v>
      </c>
      <c r="M17" s="38"/>
      <c r="N17" s="38"/>
      <c r="O17" s="39" t="s">
        <v>21</v>
      </c>
      <c r="P17" s="39" t="s">
        <v>22</v>
      </c>
      <c r="Q17" s="39" t="s">
        <v>23</v>
      </c>
      <c r="R17" s="37"/>
    </row>
    <row r="18" spans="12:18" ht="20.100000000000001" customHeight="1" x14ac:dyDescent="0.2">
      <c r="L18" s="39" t="s">
        <v>24</v>
      </c>
      <c r="M18" s="39"/>
      <c r="N18" s="39"/>
      <c r="O18" s="40">
        <v>4080</v>
      </c>
      <c r="P18" s="40">
        <v>4251</v>
      </c>
      <c r="Q18" s="40">
        <v>4268</v>
      </c>
      <c r="R18" s="37"/>
    </row>
    <row r="19" spans="12:18" ht="20.100000000000001" customHeight="1" x14ac:dyDescent="0.2">
      <c r="L19" s="39" t="s">
        <v>25</v>
      </c>
      <c r="M19" s="39"/>
      <c r="N19" s="39"/>
      <c r="O19" s="40">
        <v>4292</v>
      </c>
      <c r="P19" s="40">
        <v>4392</v>
      </c>
      <c r="Q19" s="40">
        <v>4013</v>
      </c>
      <c r="R19" s="37"/>
    </row>
    <row r="20" spans="12:18" ht="20.100000000000001" customHeight="1" x14ac:dyDescent="0.2">
      <c r="L20" s="39" t="s">
        <v>26</v>
      </c>
      <c r="M20" s="39"/>
      <c r="N20" s="39"/>
      <c r="O20" s="40">
        <v>4467</v>
      </c>
      <c r="P20" s="40">
        <v>5356</v>
      </c>
      <c r="Q20" s="40">
        <v>4204</v>
      </c>
      <c r="R20" s="37"/>
    </row>
    <row r="21" spans="12:18" ht="20.100000000000001" customHeight="1" x14ac:dyDescent="0.2">
      <c r="L21" s="39" t="s">
        <v>27</v>
      </c>
      <c r="M21" s="39"/>
      <c r="N21" s="39"/>
      <c r="O21" s="40">
        <v>4607</v>
      </c>
      <c r="P21" s="40">
        <v>4359</v>
      </c>
      <c r="Q21" s="40">
        <v>4808</v>
      </c>
      <c r="R21" s="37"/>
    </row>
    <row r="22" spans="12:18" ht="20.100000000000001" customHeight="1" x14ac:dyDescent="0.2">
      <c r="L22" s="39" t="s">
        <v>28</v>
      </c>
      <c r="M22" s="39"/>
      <c r="N22" s="39"/>
      <c r="O22" s="40">
        <v>3889</v>
      </c>
      <c r="P22" s="40">
        <v>3897</v>
      </c>
      <c r="Q22" s="40">
        <v>4044</v>
      </c>
      <c r="R22" s="37"/>
    </row>
    <row r="23" spans="12:18" ht="20.100000000000001" customHeight="1" x14ac:dyDescent="0.2">
      <c r="L23" s="39" t="s">
        <v>29</v>
      </c>
      <c r="M23" s="39"/>
      <c r="N23" s="39"/>
      <c r="O23" s="40">
        <v>5280</v>
      </c>
      <c r="P23" s="40">
        <v>5315</v>
      </c>
      <c r="Q23" s="40">
        <v>6740</v>
      </c>
      <c r="R23" s="37"/>
    </row>
    <row r="24" spans="12:18" ht="20.100000000000001" customHeight="1" x14ac:dyDescent="0.2">
      <c r="L24" s="39" t="s">
        <v>30</v>
      </c>
      <c r="M24" s="39"/>
      <c r="N24" s="39"/>
      <c r="O24" s="40">
        <v>4304</v>
      </c>
      <c r="P24" s="40">
        <v>4140</v>
      </c>
      <c r="Q24" s="40">
        <v>4221</v>
      </c>
      <c r="R24" s="37"/>
    </row>
    <row r="25" spans="12:18" ht="20.100000000000001" customHeight="1" x14ac:dyDescent="0.2">
      <c r="L25" s="39" t="s">
        <v>31</v>
      </c>
      <c r="M25" s="39"/>
      <c r="N25" s="39"/>
      <c r="O25" s="40">
        <v>4839</v>
      </c>
      <c r="P25" s="40">
        <v>4241</v>
      </c>
      <c r="Q25" s="40">
        <v>5218</v>
      </c>
      <c r="R25" s="37"/>
    </row>
    <row r="26" spans="12:18" ht="20.100000000000001" customHeight="1" x14ac:dyDescent="0.2">
      <c r="L26" s="39" t="s">
        <v>32</v>
      </c>
      <c r="M26" s="39"/>
      <c r="N26" s="39"/>
      <c r="O26" s="40">
        <v>4835</v>
      </c>
      <c r="P26" s="40">
        <v>4562</v>
      </c>
      <c r="Q26" s="40">
        <v>4403</v>
      </c>
      <c r="R26" s="37"/>
    </row>
    <row r="27" spans="12:18" ht="20.100000000000001" customHeight="1" x14ac:dyDescent="0.2">
      <c r="L27" s="39" t="s">
        <v>33</v>
      </c>
      <c r="M27" s="39"/>
      <c r="N27" s="39"/>
      <c r="O27" s="40">
        <v>5454</v>
      </c>
      <c r="P27" s="40">
        <v>4386</v>
      </c>
      <c r="Q27" s="40">
        <v>4448</v>
      </c>
      <c r="R27" s="37"/>
    </row>
    <row r="28" spans="12:18" ht="20.100000000000001" customHeight="1" x14ac:dyDescent="0.2">
      <c r="L28" s="39" t="s">
        <v>34</v>
      </c>
      <c r="M28" s="39"/>
      <c r="N28" s="39"/>
      <c r="O28" s="40">
        <v>4429</v>
      </c>
      <c r="P28" s="40">
        <v>3901</v>
      </c>
      <c r="Q28" s="40">
        <v>3656</v>
      </c>
      <c r="R28" s="37"/>
    </row>
    <row r="29" spans="12:18" ht="20.100000000000001" customHeight="1" x14ac:dyDescent="0.2">
      <c r="L29" s="39" t="s">
        <v>35</v>
      </c>
      <c r="M29" s="39"/>
      <c r="N29" s="39"/>
      <c r="O29" s="40">
        <v>5668</v>
      </c>
      <c r="P29" s="40">
        <v>4522</v>
      </c>
      <c r="Q29" s="40">
        <v>4190</v>
      </c>
      <c r="R29" s="37"/>
    </row>
    <row r="30" spans="12:18" ht="20.100000000000001" customHeight="1" x14ac:dyDescent="0.2">
      <c r="L30" s="41" t="s">
        <v>36</v>
      </c>
      <c r="M30" s="41"/>
      <c r="N30" s="41"/>
      <c r="O30" s="40">
        <f>SUM(O18:O29)</f>
        <v>56144</v>
      </c>
      <c r="P30" s="40">
        <f>SUM(P18:P29)</f>
        <v>53322</v>
      </c>
      <c r="Q30" s="40">
        <f>SUM(Q18:Q29)</f>
        <v>54213</v>
      </c>
      <c r="R30" s="37"/>
    </row>
  </sheetData>
  <mergeCells count="7">
    <mergeCell ref="B2:H2"/>
    <mergeCell ref="P2:Q2"/>
    <mergeCell ref="D3:F3"/>
    <mergeCell ref="G3:H3"/>
    <mergeCell ref="C4:D4"/>
    <mergeCell ref="E4:F4"/>
    <mergeCell ref="G4:H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B46" sqref="B46"/>
    </sheetView>
  </sheetViews>
  <sheetFormatPr defaultRowHeight="13.2" x14ac:dyDescent="0.2"/>
  <cols>
    <col min="1" max="1" width="7.21875" style="3" customWidth="1"/>
    <col min="2" max="2" width="17.6640625" customWidth="1"/>
    <col min="3" max="3" width="9.21875" bestFit="1" customWidth="1"/>
    <col min="5" max="5" width="9.77734375" customWidth="1"/>
    <col min="7" max="7" width="9.33203125" style="3" customWidth="1"/>
    <col min="8" max="8" width="10.109375" customWidth="1"/>
    <col min="9" max="10" width="6.88671875" customWidth="1"/>
  </cols>
  <sheetData>
    <row r="1" spans="2:10" ht="18" customHeight="1" x14ac:dyDescent="0.2">
      <c r="C1" s="2"/>
    </row>
    <row r="2" spans="2:10" ht="20.100000000000001" customHeight="1" x14ac:dyDescent="0.2"/>
    <row r="3" spans="2:10" ht="20.100000000000001" customHeight="1" x14ac:dyDescent="0.2">
      <c r="B3" s="22" t="s">
        <v>13</v>
      </c>
      <c r="C3" s="22"/>
      <c r="D3" s="22"/>
      <c r="E3" s="22"/>
      <c r="F3" s="22"/>
      <c r="G3" s="22"/>
      <c r="H3" s="22"/>
    </row>
    <row r="4" spans="2:10" ht="20.100000000000001" customHeight="1" thickBot="1" x14ac:dyDescent="0.25">
      <c r="E4" t="s">
        <v>12</v>
      </c>
      <c r="G4" s="20">
        <v>42460</v>
      </c>
      <c r="H4" s="21"/>
    </row>
    <row r="5" spans="2:10" ht="18" customHeight="1" x14ac:dyDescent="0.2">
      <c r="B5" s="1" t="s">
        <v>0</v>
      </c>
      <c r="C5" s="16" t="s">
        <v>14</v>
      </c>
      <c r="D5" s="17"/>
      <c r="E5" s="16" t="s">
        <v>15</v>
      </c>
      <c r="F5" s="17"/>
      <c r="G5" s="18" t="s">
        <v>1</v>
      </c>
      <c r="H5" s="19"/>
    </row>
    <row r="6" spans="2:10" ht="18" customHeight="1" x14ac:dyDescent="0.2">
      <c r="B6" s="10" t="s">
        <v>2</v>
      </c>
      <c r="C6" s="4" t="s">
        <v>3</v>
      </c>
      <c r="D6" s="5" t="s">
        <v>4</v>
      </c>
      <c r="E6" s="4" t="s">
        <v>3</v>
      </c>
      <c r="F6" s="5" t="s">
        <v>4</v>
      </c>
      <c r="G6" s="13" t="s">
        <v>3</v>
      </c>
      <c r="H6" s="12" t="s">
        <v>5</v>
      </c>
    </row>
    <row r="7" spans="2:10" ht="18" customHeight="1" x14ac:dyDescent="0.2">
      <c r="B7" s="1" t="s">
        <v>6</v>
      </c>
      <c r="C7" s="6">
        <v>1100</v>
      </c>
      <c r="D7" s="7">
        <v>28798</v>
      </c>
      <c r="E7" s="6">
        <v>1100</v>
      </c>
      <c r="F7" s="7">
        <v>28191</v>
      </c>
      <c r="G7" s="14">
        <f>C7/E7</f>
        <v>1</v>
      </c>
      <c r="H7" s="14">
        <f>D7/F7</f>
        <v>1.0215316945124331</v>
      </c>
    </row>
    <row r="8" spans="2:10" ht="18" customHeight="1" x14ac:dyDescent="0.2">
      <c r="B8" s="1" t="s">
        <v>7</v>
      </c>
      <c r="C8" s="11">
        <v>688</v>
      </c>
      <c r="D8" s="7">
        <v>8138</v>
      </c>
      <c r="E8" s="6">
        <v>717</v>
      </c>
      <c r="F8" s="7">
        <v>9918</v>
      </c>
      <c r="G8" s="14">
        <f t="shared" ref="G8:G12" si="0">C8/E8</f>
        <v>0.95955369595536955</v>
      </c>
      <c r="H8" s="14">
        <f t="shared" ref="H8:H12" si="1">D8/F8</f>
        <v>0.8205283323250655</v>
      </c>
    </row>
    <row r="9" spans="2:10" ht="18" customHeight="1" x14ac:dyDescent="0.2">
      <c r="B9" s="1" t="s">
        <v>8</v>
      </c>
      <c r="C9" s="6">
        <v>715</v>
      </c>
      <c r="D9" s="7">
        <v>12152</v>
      </c>
      <c r="E9" s="6">
        <v>790</v>
      </c>
      <c r="F9" s="7">
        <v>12225</v>
      </c>
      <c r="G9" s="14">
        <f t="shared" si="0"/>
        <v>0.90506329113924056</v>
      </c>
      <c r="H9" s="14">
        <f t="shared" si="1"/>
        <v>0.9940286298568507</v>
      </c>
    </row>
    <row r="10" spans="2:10" ht="18" customHeight="1" x14ac:dyDescent="0.2">
      <c r="B10" s="1" t="s">
        <v>9</v>
      </c>
      <c r="C10" s="6">
        <v>385</v>
      </c>
      <c r="D10" s="7">
        <v>3324</v>
      </c>
      <c r="E10" s="6">
        <v>427</v>
      </c>
      <c r="F10" s="7">
        <v>3928</v>
      </c>
      <c r="G10" s="14">
        <f t="shared" si="0"/>
        <v>0.90163934426229508</v>
      </c>
      <c r="H10" s="14">
        <f t="shared" si="1"/>
        <v>0.84623217922606919</v>
      </c>
    </row>
    <row r="11" spans="2:10" ht="18" customHeight="1" x14ac:dyDescent="0.2">
      <c r="B11" s="1" t="s">
        <v>10</v>
      </c>
      <c r="C11" s="6">
        <v>183</v>
      </c>
      <c r="D11" s="7">
        <v>910</v>
      </c>
      <c r="E11" s="6">
        <v>174</v>
      </c>
      <c r="F11" s="7">
        <v>1882</v>
      </c>
      <c r="G11" s="14">
        <f t="shared" si="0"/>
        <v>1.0517241379310345</v>
      </c>
      <c r="H11" s="14">
        <f t="shared" si="1"/>
        <v>0.48352816153028694</v>
      </c>
    </row>
    <row r="12" spans="2:10" ht="18" customHeight="1" thickBot="1" x14ac:dyDescent="0.25">
      <c r="B12" s="1" t="s">
        <v>11</v>
      </c>
      <c r="C12" s="8">
        <f>SUM(C7:C11)</f>
        <v>3071</v>
      </c>
      <c r="D12" s="9">
        <f>SUM(D7:D11)</f>
        <v>53322</v>
      </c>
      <c r="E12" s="8">
        <f>SUM(E7:E11)</f>
        <v>3208</v>
      </c>
      <c r="F12" s="9">
        <f>SUM(F7:F11)</f>
        <v>56144</v>
      </c>
      <c r="G12" s="14">
        <f t="shared" si="0"/>
        <v>0.9572942643391521</v>
      </c>
      <c r="H12" s="14">
        <f t="shared" si="1"/>
        <v>0.94973639213451122</v>
      </c>
    </row>
    <row r="13" spans="2:10" ht="17.25" customHeight="1" x14ac:dyDescent="0.2"/>
    <row r="14" spans="2:10" ht="20.100000000000001" customHeight="1" x14ac:dyDescent="0.2">
      <c r="I14" s="3"/>
      <c r="J14" s="3"/>
    </row>
    <row r="15" spans="2:10" ht="20.100000000000001" customHeight="1" x14ac:dyDescent="0.2"/>
    <row r="16" spans="2:10" ht="20.100000000000001" customHeight="1" x14ac:dyDescent="0.2"/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  <row r="27" ht="20.100000000000001" customHeight="1" x14ac:dyDescent="0.2"/>
    <row r="28" ht="20.100000000000001" customHeight="1" x14ac:dyDescent="0.2"/>
    <row r="29" ht="20.100000000000001" customHeight="1" x14ac:dyDescent="0.2"/>
    <row r="30" ht="20.100000000000001" customHeight="1" x14ac:dyDescent="0.2"/>
    <row r="31" ht="20.100000000000001" customHeight="1" x14ac:dyDescent="0.2"/>
  </sheetData>
  <mergeCells count="5">
    <mergeCell ref="C5:D5"/>
    <mergeCell ref="E5:F5"/>
    <mergeCell ref="G5:H5"/>
    <mergeCell ref="G4:H4"/>
    <mergeCell ref="B3:H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Ｈ28年度　通期実績報告</vt:lpstr>
      <vt:lpstr>Sheet1</vt:lpstr>
      <vt:lpstr>'Ｈ28年度　通期実績報告'!Print_Area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センター</dc:creator>
  <cp:lastModifiedBy>緑園地域交流センター</cp:lastModifiedBy>
  <cp:lastPrinted>2016-04-22T07:01:21Z</cp:lastPrinted>
  <dcterms:created xsi:type="dcterms:W3CDTF">2010-04-04T05:41:21Z</dcterms:created>
  <dcterms:modified xsi:type="dcterms:W3CDTF">2017-06-14T02:42:08Z</dcterms:modified>
</cp:coreProperties>
</file>