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80" windowHeight="7992"/>
  </bookViews>
  <sheets>
    <sheet name="28年度" sheetId="2" r:id="rId1"/>
    <sheet name="Sheet1" sheetId="1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F60" i="2" l="1"/>
  <c r="E60" i="2"/>
  <c r="D60" i="2"/>
  <c r="G59" i="2"/>
  <c r="G58" i="2"/>
  <c r="G57" i="2"/>
  <c r="G56" i="2"/>
  <c r="G55" i="2"/>
  <c r="G54" i="2"/>
  <c r="G53" i="2"/>
  <c r="G52" i="2"/>
  <c r="G51" i="2"/>
  <c r="G50" i="2"/>
  <c r="G60" i="2" s="1"/>
  <c r="G49" i="2"/>
  <c r="G48" i="2"/>
  <c r="L17" i="2"/>
  <c r="K17" i="2"/>
  <c r="J17" i="2"/>
  <c r="I17" i="2"/>
  <c r="G17" i="2"/>
  <c r="H17" i="2" s="1"/>
  <c r="F17" i="2"/>
  <c r="D17" i="2"/>
  <c r="N17" i="2" s="1"/>
  <c r="P17" i="2" s="1"/>
  <c r="C17" i="2"/>
  <c r="B17" i="2"/>
  <c r="O16" i="2"/>
  <c r="N16" i="2"/>
  <c r="P16" i="2" s="1"/>
  <c r="M16" i="2"/>
  <c r="K16" i="2"/>
  <c r="H16" i="2"/>
  <c r="E16" i="2"/>
  <c r="N15" i="2"/>
  <c r="P15" i="2" s="1"/>
  <c r="M15" i="2"/>
  <c r="O15" i="2" s="1"/>
  <c r="K15" i="2"/>
  <c r="H15" i="2"/>
  <c r="E15" i="2"/>
  <c r="P14" i="2"/>
  <c r="N14" i="2"/>
  <c r="M14" i="2"/>
  <c r="O14" i="2" s="1"/>
  <c r="K14" i="2"/>
  <c r="H14" i="2"/>
  <c r="E14" i="2"/>
  <c r="P13" i="2"/>
  <c r="O13" i="2"/>
  <c r="N13" i="2"/>
  <c r="M13" i="2"/>
  <c r="K13" i="2"/>
  <c r="H13" i="2"/>
  <c r="E13" i="2"/>
  <c r="O12" i="2"/>
  <c r="N12" i="2"/>
  <c r="P12" i="2" s="1"/>
  <c r="M12" i="2"/>
  <c r="K12" i="2"/>
  <c r="H12" i="2"/>
  <c r="E12" i="2"/>
  <c r="N11" i="2"/>
  <c r="P11" i="2" s="1"/>
  <c r="M11" i="2"/>
  <c r="O11" i="2" s="1"/>
  <c r="K11" i="2"/>
  <c r="H11" i="2"/>
  <c r="E11" i="2"/>
  <c r="P10" i="2"/>
  <c r="N10" i="2"/>
  <c r="M10" i="2"/>
  <c r="O10" i="2" s="1"/>
  <c r="K10" i="2"/>
  <c r="H10" i="2"/>
  <c r="E10" i="2"/>
  <c r="P9" i="2"/>
  <c r="O9" i="2"/>
  <c r="N9" i="2"/>
  <c r="M9" i="2"/>
  <c r="K9" i="2"/>
  <c r="H9" i="2"/>
  <c r="E9" i="2"/>
  <c r="O8" i="2"/>
  <c r="N8" i="2"/>
  <c r="P8" i="2" s="1"/>
  <c r="M8" i="2"/>
  <c r="K8" i="2"/>
  <c r="H8" i="2"/>
  <c r="E8" i="2"/>
  <c r="N7" i="2"/>
  <c r="P7" i="2" s="1"/>
  <c r="M7" i="2"/>
  <c r="O7" i="2" s="1"/>
  <c r="K7" i="2"/>
  <c r="H7" i="2"/>
  <c r="E7" i="2"/>
  <c r="P6" i="2"/>
  <c r="N6" i="2"/>
  <c r="M6" i="2"/>
  <c r="O6" i="2" s="1"/>
  <c r="K6" i="2"/>
  <c r="H6" i="2"/>
  <c r="E6" i="2"/>
  <c r="P5" i="2"/>
  <c r="O5" i="2"/>
  <c r="N5" i="2"/>
  <c r="M5" i="2"/>
  <c r="M17" i="2" s="1"/>
  <c r="O17" i="2" s="1"/>
  <c r="K5" i="2"/>
  <c r="H5" i="2"/>
  <c r="E5" i="2"/>
  <c r="G59" i="1"/>
  <c r="G58" i="1"/>
  <c r="G57" i="1"/>
  <c r="E13" i="1"/>
  <c r="H11" i="1"/>
  <c r="H12" i="1"/>
  <c r="C17" i="1"/>
  <c r="F17" i="1"/>
  <c r="I17" i="1"/>
  <c r="K13" i="1"/>
  <c r="K16" i="1"/>
  <c r="H16" i="1"/>
  <c r="E16" i="1"/>
  <c r="G56" i="1"/>
  <c r="G55" i="1"/>
  <c r="G54" i="1"/>
  <c r="G53" i="1"/>
  <c r="G52" i="1"/>
  <c r="G51" i="1"/>
  <c r="G50" i="1"/>
  <c r="G49" i="1"/>
  <c r="G48" i="1"/>
  <c r="F60" i="1"/>
  <c r="D60" i="1"/>
  <c r="E60" i="1"/>
  <c r="N16" i="1"/>
  <c r="M16" i="1"/>
  <c r="O16" i="1" s="1"/>
  <c r="N15" i="1"/>
  <c r="M15" i="1"/>
  <c r="O15" i="1" s="1"/>
  <c r="N14" i="1"/>
  <c r="M14" i="1"/>
  <c r="N13" i="1"/>
  <c r="M13" i="1"/>
  <c r="O13" i="1" s="1"/>
  <c r="N12" i="1"/>
  <c r="M12" i="1"/>
  <c r="O12" i="1"/>
  <c r="N11" i="1"/>
  <c r="M11" i="1"/>
  <c r="O11" i="1"/>
  <c r="N10" i="1"/>
  <c r="P10" i="1" s="1"/>
  <c r="M10" i="1"/>
  <c r="O10" i="1"/>
  <c r="N9" i="1"/>
  <c r="M9" i="1"/>
  <c r="O9" i="1" s="1"/>
  <c r="N8" i="1"/>
  <c r="M8" i="1"/>
  <c r="N7" i="1"/>
  <c r="M7" i="1"/>
  <c r="O7" i="1" s="1"/>
  <c r="N6" i="1"/>
  <c r="M6" i="1"/>
  <c r="O6" i="1"/>
  <c r="N5" i="1"/>
  <c r="M5" i="1"/>
  <c r="J17" i="1"/>
  <c r="K17" i="1"/>
  <c r="K15" i="1"/>
  <c r="K14" i="1"/>
  <c r="K12" i="1"/>
  <c r="K11" i="1"/>
  <c r="K10" i="1"/>
  <c r="K9" i="1"/>
  <c r="K8" i="1"/>
  <c r="K7" i="1"/>
  <c r="K6" i="1"/>
  <c r="K5" i="1"/>
  <c r="G17" i="1"/>
  <c r="H15" i="1"/>
  <c r="H14" i="1"/>
  <c r="H13" i="1"/>
  <c r="H10" i="1"/>
  <c r="H9" i="1"/>
  <c r="H8" i="1"/>
  <c r="H7" i="1"/>
  <c r="H6" i="1"/>
  <c r="H5" i="1"/>
  <c r="D17" i="1"/>
  <c r="E15" i="1"/>
  <c r="E14" i="1"/>
  <c r="E12" i="1"/>
  <c r="E11" i="1"/>
  <c r="E10" i="1"/>
  <c r="E9" i="1"/>
  <c r="E8" i="1"/>
  <c r="E7" i="1"/>
  <c r="E6" i="1"/>
  <c r="E5" i="1"/>
  <c r="B17" i="1"/>
  <c r="O8" i="1"/>
  <c r="O5" i="1"/>
  <c r="P13" i="1"/>
  <c r="P12" i="1"/>
  <c r="P11" i="1"/>
  <c r="P9" i="1"/>
  <c r="P8" i="1"/>
  <c r="P7" i="1"/>
  <c r="P6" i="1"/>
  <c r="P5" i="1"/>
  <c r="G60" i="1"/>
  <c r="N17" i="1"/>
  <c r="H17" i="1"/>
  <c r="P14" i="1"/>
  <c r="E17" i="1"/>
  <c r="O14" i="1"/>
  <c r="M17" i="1"/>
  <c r="P15" i="1"/>
  <c r="O17" i="1"/>
  <c r="P17" i="1"/>
  <c r="E17" i="2" l="1"/>
  <c r="P16" i="1"/>
</calcChain>
</file>

<file path=xl/sharedStrings.xml><?xml version="1.0" encoding="utf-8"?>
<sst xmlns="http://schemas.openxmlformats.org/spreadsheetml/2006/main" count="157" uniqueCount="76">
  <si>
    <t>１０月</t>
  </si>
  <si>
    <t>１１月</t>
  </si>
  <si>
    <t>１２月</t>
  </si>
  <si>
    <t>　１月</t>
    <phoneticPr fontId="2"/>
  </si>
  <si>
    <t>　２月</t>
    <phoneticPr fontId="2"/>
  </si>
  <si>
    <t>　３月</t>
    <phoneticPr fontId="2"/>
  </si>
  <si>
    <t>　４月</t>
    <rPh sb="2" eb="3">
      <t>ガツ</t>
    </rPh>
    <phoneticPr fontId="2"/>
  </si>
  <si>
    <t>合計</t>
    <rPh sb="0" eb="2">
      <t>ゴウケイ</t>
    </rPh>
    <phoneticPr fontId="2"/>
  </si>
  <si>
    <t>団体数</t>
    <rPh sb="0" eb="2">
      <t>ダンタイ</t>
    </rPh>
    <rPh sb="2" eb="3">
      <t>スウ</t>
    </rPh>
    <phoneticPr fontId="2"/>
  </si>
  <si>
    <t>　５月</t>
    <phoneticPr fontId="2"/>
  </si>
  <si>
    <t>　６月</t>
    <phoneticPr fontId="2"/>
  </si>
  <si>
    <t>　７月</t>
    <phoneticPr fontId="2"/>
  </si>
  <si>
    <t>　８月</t>
    <phoneticPr fontId="2"/>
  </si>
  <si>
    <t>　９月</t>
    <phoneticPr fontId="2"/>
  </si>
  <si>
    <t>月</t>
    <rPh sb="0" eb="1">
      <t>ゲツ</t>
    </rPh>
    <phoneticPr fontId="2"/>
  </si>
  <si>
    <t>計</t>
    <rPh sb="0" eb="1">
      <t>ケイ</t>
    </rPh>
    <phoneticPr fontId="2"/>
  </si>
  <si>
    <t>　２月</t>
    <phoneticPr fontId="2"/>
  </si>
  <si>
    <t>　３月</t>
    <phoneticPr fontId="2"/>
  </si>
  <si>
    <t>自治会</t>
    <rPh sb="0" eb="3">
      <t>ジチカイ</t>
    </rPh>
    <phoneticPr fontId="2"/>
  </si>
  <si>
    <t>内自治会</t>
    <rPh sb="0" eb="1">
      <t>ウチ</t>
    </rPh>
    <rPh sb="1" eb="4">
      <t>ジチカイ</t>
    </rPh>
    <phoneticPr fontId="2"/>
  </si>
  <si>
    <t>１Ｆホール</t>
    <phoneticPr fontId="2"/>
  </si>
  <si>
    <t>２Ｆ和室</t>
    <rPh sb="2" eb="4">
      <t>ワシツ</t>
    </rPh>
    <phoneticPr fontId="2"/>
  </si>
  <si>
    <t>金額</t>
    <rPh sb="0" eb="2">
      <t>キンガク</t>
    </rPh>
    <phoneticPr fontId="2"/>
  </si>
  <si>
    <t>比率</t>
    <rPh sb="0" eb="2">
      <t>ヒリツ</t>
    </rPh>
    <phoneticPr fontId="2"/>
  </si>
  <si>
    <t>日数</t>
    <rPh sb="0" eb="2">
      <t>ニッスウ</t>
    </rPh>
    <phoneticPr fontId="2"/>
  </si>
  <si>
    <t>稼動</t>
    <rPh sb="0" eb="2">
      <t>カドウ</t>
    </rPh>
    <phoneticPr fontId="2"/>
  </si>
  <si>
    <t>自治会</t>
    <rPh sb="0" eb="2">
      <t>ジチ</t>
    </rPh>
    <rPh sb="2" eb="3">
      <t>カイ</t>
    </rPh>
    <phoneticPr fontId="2"/>
  </si>
  <si>
    <t>月次</t>
    <rPh sb="0" eb="2">
      <t>ゲツジ</t>
    </rPh>
    <phoneticPr fontId="2"/>
  </si>
  <si>
    <t>２Ｆ洋室</t>
    <rPh sb="2" eb="4">
      <t>ヨウシツ</t>
    </rPh>
    <phoneticPr fontId="2"/>
  </si>
  <si>
    <t>緑園クラブハウス利用実績</t>
    <rPh sb="0" eb="2">
      <t>リョクエン</t>
    </rPh>
    <rPh sb="8" eb="10">
      <t>リヨウ</t>
    </rPh>
    <rPh sb="10" eb="12">
      <t>ジッセキ</t>
    </rPh>
    <phoneticPr fontId="2"/>
  </si>
  <si>
    <t>稼働率</t>
    <rPh sb="0" eb="2">
      <t>カドウ</t>
    </rPh>
    <rPh sb="2" eb="3">
      <t>リツ</t>
    </rPh>
    <phoneticPr fontId="2"/>
  </si>
  <si>
    <t>ホール</t>
    <phoneticPr fontId="2"/>
  </si>
  <si>
    <t>和室</t>
    <rPh sb="0" eb="2">
      <t>ワシツ</t>
    </rPh>
    <phoneticPr fontId="2"/>
  </si>
  <si>
    <t>洋室</t>
    <rPh sb="0" eb="2">
      <t>ヨウシツ</t>
    </rPh>
    <phoneticPr fontId="2"/>
  </si>
  <si>
    <t>　</t>
    <phoneticPr fontId="2"/>
  </si>
  <si>
    <t>　</t>
    <phoneticPr fontId="2"/>
  </si>
  <si>
    <t>センター</t>
    <phoneticPr fontId="2"/>
  </si>
  <si>
    <t>　年間利用件数</t>
    <rPh sb="1" eb="3">
      <t>ネンカン</t>
    </rPh>
    <rPh sb="3" eb="5">
      <t>リヨウ</t>
    </rPh>
    <rPh sb="5" eb="7">
      <t>ケンスウ</t>
    </rPh>
    <phoneticPr fontId="2"/>
  </si>
  <si>
    <t>　自治会・RCA優先団体</t>
    <rPh sb="1" eb="4">
      <t>ジチカイ</t>
    </rPh>
    <rPh sb="8" eb="10">
      <t>ユウセン</t>
    </rPh>
    <rPh sb="10" eb="12">
      <t>ダンタイ</t>
    </rPh>
    <phoneticPr fontId="2"/>
  </si>
  <si>
    <t>　年間稼働率</t>
    <rPh sb="1" eb="3">
      <t>ネンカン</t>
    </rPh>
    <rPh sb="3" eb="5">
      <t>カドウ</t>
    </rPh>
    <rPh sb="5" eb="6">
      <t>リツ</t>
    </rPh>
    <phoneticPr fontId="2"/>
  </si>
  <si>
    <t>　優先団体利用</t>
    <rPh sb="1" eb="2">
      <t>ユウ</t>
    </rPh>
    <rPh sb="2" eb="3">
      <t>セン</t>
    </rPh>
    <rPh sb="3" eb="5">
      <t>ダンタイ</t>
    </rPh>
    <rPh sb="5" eb="7">
      <t>リヨウ</t>
    </rPh>
    <phoneticPr fontId="2"/>
  </si>
  <si>
    <t>H22</t>
  </si>
  <si>
    <t>H23</t>
  </si>
  <si>
    <t>H24</t>
    <phoneticPr fontId="2"/>
  </si>
  <si>
    <t>（平成27年度）</t>
    <rPh sb="1" eb="3">
      <t>ヘイセイ</t>
    </rPh>
    <rPh sb="5" eb="6">
      <t>ネン</t>
    </rPh>
    <rPh sb="6" eb="7">
      <t>ド</t>
    </rPh>
    <phoneticPr fontId="2"/>
  </si>
  <si>
    <t>H25</t>
    <phoneticPr fontId="2"/>
  </si>
  <si>
    <t>H26</t>
  </si>
  <si>
    <t>　　過去5年間の推移</t>
    <rPh sb="2" eb="4">
      <t>カコ</t>
    </rPh>
    <rPh sb="5" eb="7">
      <t>ネンカン</t>
    </rPh>
    <rPh sb="8" eb="10">
      <t>スイイ</t>
    </rPh>
    <phoneticPr fontId="2"/>
  </si>
  <si>
    <t>平成２８年3月31日現在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</si>
  <si>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*****</t>
    <phoneticPr fontId="2"/>
  </si>
  <si>
    <t>（平成28年度）</t>
    <rPh sb="1" eb="3">
      <t>ヘイセイ</t>
    </rPh>
    <rPh sb="5" eb="6">
      <t>ネン</t>
    </rPh>
    <rPh sb="6" eb="7">
      <t>ド</t>
    </rPh>
    <phoneticPr fontId="2"/>
  </si>
  <si>
    <t>平成29年3月31日現在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</si>
  <si>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１Ｆホール</t>
    <phoneticPr fontId="2"/>
  </si>
  <si>
    <t>センター</t>
    <phoneticPr fontId="2"/>
  </si>
  <si>
    <t>　５月</t>
    <phoneticPr fontId="2"/>
  </si>
  <si>
    <t>　６月</t>
    <phoneticPr fontId="2"/>
  </si>
  <si>
    <t>　７月</t>
    <phoneticPr fontId="2"/>
  </si>
  <si>
    <t>　８月</t>
    <phoneticPr fontId="2"/>
  </si>
  <si>
    <t>　９月</t>
    <phoneticPr fontId="2"/>
  </si>
  <si>
    <t>　１月</t>
    <phoneticPr fontId="2"/>
  </si>
  <si>
    <t>　２月</t>
    <phoneticPr fontId="2"/>
  </si>
  <si>
    <t>　３月</t>
    <phoneticPr fontId="2"/>
  </si>
  <si>
    <t>H24</t>
    <phoneticPr fontId="2"/>
  </si>
  <si>
    <t>H25</t>
    <phoneticPr fontId="2"/>
  </si>
  <si>
    <t>H27</t>
  </si>
  <si>
    <t>ホール</t>
    <phoneticPr fontId="2"/>
  </si>
  <si>
    <t>　</t>
    <phoneticPr fontId="2"/>
  </si>
  <si>
    <t>　５月</t>
    <phoneticPr fontId="2"/>
  </si>
  <si>
    <t>　６月</t>
    <phoneticPr fontId="2"/>
  </si>
  <si>
    <t>　７月</t>
    <phoneticPr fontId="2"/>
  </si>
  <si>
    <t>　８月</t>
    <phoneticPr fontId="2"/>
  </si>
  <si>
    <t>　９月</t>
    <phoneticPr fontId="2"/>
  </si>
  <si>
    <t>　１月</t>
    <phoneticPr fontId="2"/>
  </si>
  <si>
    <t>　２月</t>
    <phoneticPr fontId="2"/>
  </si>
  <si>
    <t>　３月</t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</si>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</sst>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4" fillId="0" borderId="5" xfId="0" applyNumberFormat="1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38" fontId="0" fillId="0" borderId="0" xfId="0" applyNumberFormat="1" applyBorder="1" applyAlignment="1">
      <alignment horizontal="right" vertical="center"/>
    </xf>
    <xf numFmtId="38" fontId="4" fillId="0" borderId="0" xfId="2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38" fontId="0" fillId="0" borderId="0" xfId="2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0" xfId="0" applyNumberFormat="1" applyFont="1" applyBorder="1" applyAlignment="1">
      <alignment horizontal="right" vertical="center"/>
    </xf>
    <xf numFmtId="38" fontId="4" fillId="0" borderId="0" xfId="0" applyNumberFormat="1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38" fontId="4" fillId="0" borderId="0" xfId="2" applyFont="1" applyBorder="1" applyAlignment="1">
      <alignment horizontal="left" vertical="center"/>
    </xf>
    <xf numFmtId="38" fontId="0" fillId="0" borderId="0" xfId="2" applyFont="1" applyBorder="1" applyAlignment="1">
      <alignment horizontal="left" vertical="center"/>
    </xf>
    <xf numFmtId="38" fontId="0" fillId="0" borderId="0" xfId="0" applyNumberForma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0" fillId="0" borderId="16" xfId="2" applyFont="1" applyBorder="1" applyAlignment="1">
      <alignment horizontal="center" vertical="center"/>
    </xf>
    <xf numFmtId="38" fontId="0" fillId="0" borderId="3" xfId="2" applyFont="1" applyBorder="1" applyAlignment="1">
      <alignment horizontal="center" vertical="center"/>
    </xf>
    <xf numFmtId="38" fontId="4" fillId="0" borderId="0" xfId="2" applyFont="1" applyBorder="1">
      <alignment vertical="center"/>
    </xf>
    <xf numFmtId="38" fontId="0" fillId="0" borderId="0" xfId="2" applyFont="1">
      <alignment vertical="center"/>
    </xf>
    <xf numFmtId="38" fontId="4" fillId="0" borderId="17" xfId="0" applyNumberFormat="1" applyFont="1" applyBorder="1">
      <alignment vertical="center"/>
    </xf>
    <xf numFmtId="0" fontId="4" fillId="0" borderId="18" xfId="0" applyFont="1" applyBorder="1" applyAlignment="1">
      <alignment horizontal="right" vertical="center"/>
    </xf>
    <xf numFmtId="38" fontId="4" fillId="0" borderId="19" xfId="2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9" fontId="4" fillId="0" borderId="5" xfId="1" applyFont="1" applyBorder="1" applyAlignment="1">
      <alignment horizontal="right" vertical="center"/>
    </xf>
    <xf numFmtId="9" fontId="4" fillId="0" borderId="22" xfId="1" applyFont="1" applyBorder="1">
      <alignment vertical="center"/>
    </xf>
    <xf numFmtId="9" fontId="4" fillId="0" borderId="9" xfId="1" applyFont="1" applyBorder="1">
      <alignment vertical="center"/>
    </xf>
    <xf numFmtId="0" fontId="4" fillId="0" borderId="19" xfId="0" applyFont="1" applyBorder="1" applyAlignment="1">
      <alignment horizontal="right" vertical="center"/>
    </xf>
    <xf numFmtId="38" fontId="4" fillId="0" borderId="23" xfId="2" applyFont="1" applyBorder="1" applyAlignment="1">
      <alignment horizontal="right" vertical="center"/>
    </xf>
    <xf numFmtId="38" fontId="4" fillId="0" borderId="5" xfId="2" applyFont="1" applyBorder="1">
      <alignment vertical="center"/>
    </xf>
    <xf numFmtId="0" fontId="4" fillId="0" borderId="24" xfId="0" applyFont="1" applyBorder="1" applyAlignment="1">
      <alignment horizontal="right" vertical="center"/>
    </xf>
    <xf numFmtId="9" fontId="4" fillId="0" borderId="25" xfId="1" applyFont="1" applyBorder="1" applyAlignment="1">
      <alignment horizontal="right" vertical="center"/>
    </xf>
    <xf numFmtId="38" fontId="4" fillId="0" borderId="26" xfId="2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38" fontId="4" fillId="0" borderId="27" xfId="0" applyNumberFormat="1" applyFont="1" applyBorder="1">
      <alignment vertical="center"/>
    </xf>
    <xf numFmtId="38" fontId="4" fillId="0" borderId="25" xfId="0" applyNumberFormat="1" applyFont="1" applyBorder="1">
      <alignment vertical="center"/>
    </xf>
    <xf numFmtId="9" fontId="4" fillId="0" borderId="28" xfId="1" applyFont="1" applyBorder="1">
      <alignment vertical="center"/>
    </xf>
    <xf numFmtId="9" fontId="4" fillId="0" borderId="6" xfId="1" applyFont="1" applyBorder="1">
      <alignment vertical="center"/>
    </xf>
    <xf numFmtId="0" fontId="8" fillId="0" borderId="18" xfId="0" applyFont="1" applyBorder="1" applyAlignment="1">
      <alignment horizontal="right" vertical="center"/>
    </xf>
    <xf numFmtId="38" fontId="8" fillId="0" borderId="19" xfId="2" applyFont="1" applyBorder="1" applyAlignment="1">
      <alignment horizontal="right" vertical="center"/>
    </xf>
    <xf numFmtId="0" fontId="8" fillId="0" borderId="17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9" fontId="8" fillId="0" borderId="25" xfId="1" applyFont="1" applyBorder="1" applyAlignment="1">
      <alignment horizontal="right" vertical="center"/>
    </xf>
    <xf numFmtId="38" fontId="8" fillId="0" borderId="23" xfId="2" applyFont="1" applyBorder="1" applyAlignment="1">
      <alignment horizontal="right" vertical="center"/>
    </xf>
    <xf numFmtId="38" fontId="8" fillId="0" borderId="27" xfId="0" applyNumberFormat="1" applyFont="1" applyBorder="1">
      <alignment vertical="center"/>
    </xf>
    <xf numFmtId="38" fontId="8" fillId="0" borderId="25" xfId="0" applyNumberFormat="1" applyFont="1" applyBorder="1">
      <alignment vertical="center"/>
    </xf>
    <xf numFmtId="9" fontId="8" fillId="0" borderId="28" xfId="1" applyFont="1" applyBorder="1">
      <alignment vertical="center"/>
    </xf>
    <xf numFmtId="9" fontId="8" fillId="0" borderId="6" xfId="1" applyFont="1" applyBorder="1">
      <alignment vertical="center"/>
    </xf>
    <xf numFmtId="0" fontId="4" fillId="0" borderId="29" xfId="0" applyFont="1" applyBorder="1" applyAlignment="1">
      <alignment horizontal="right" vertical="center"/>
    </xf>
    <xf numFmtId="38" fontId="4" fillId="0" borderId="30" xfId="0" applyNumberFormat="1" applyFont="1" applyBorder="1">
      <alignment vertical="center"/>
    </xf>
    <xf numFmtId="38" fontId="4" fillId="0" borderId="31" xfId="0" applyNumberFormat="1" applyFont="1" applyBorder="1">
      <alignment vertical="center"/>
    </xf>
    <xf numFmtId="9" fontId="4" fillId="0" borderId="32" xfId="1" applyFont="1" applyBorder="1">
      <alignment vertical="center"/>
    </xf>
    <xf numFmtId="9" fontId="4" fillId="0" borderId="20" xfId="1" applyFont="1" applyBorder="1">
      <alignment vertical="center"/>
    </xf>
    <xf numFmtId="9" fontId="4" fillId="0" borderId="33" xfId="1" applyFont="1" applyBorder="1" applyAlignment="1">
      <alignment horizontal="right" vertical="center"/>
    </xf>
    <xf numFmtId="38" fontId="4" fillId="0" borderId="29" xfId="0" applyNumberFormat="1" applyFont="1" applyBorder="1" applyAlignment="1">
      <alignment horizontal="right" vertical="center"/>
    </xf>
    <xf numFmtId="38" fontId="4" fillId="0" borderId="34" xfId="0" applyNumberFormat="1" applyFont="1" applyBorder="1">
      <alignment vertical="center"/>
    </xf>
    <xf numFmtId="38" fontId="4" fillId="0" borderId="33" xfId="0" applyNumberFormat="1" applyFont="1" applyBorder="1">
      <alignment vertical="center"/>
    </xf>
    <xf numFmtId="9" fontId="4" fillId="0" borderId="35" xfId="1" applyFont="1" applyBorder="1">
      <alignment vertical="center"/>
    </xf>
    <xf numFmtId="9" fontId="4" fillId="0" borderId="7" xfId="1" applyFont="1" applyBorder="1">
      <alignment vertical="center"/>
    </xf>
    <xf numFmtId="0" fontId="4" fillId="0" borderId="21" xfId="0" applyFont="1" applyBorder="1" applyAlignment="1">
      <alignment horizontal="right" vertical="center"/>
    </xf>
    <xf numFmtId="0" fontId="4" fillId="0" borderId="21" xfId="0" applyFont="1" applyBorder="1" applyAlignment="1">
      <alignment vertical="center"/>
    </xf>
    <xf numFmtId="0" fontId="4" fillId="0" borderId="21" xfId="0" applyFont="1" applyBorder="1">
      <alignment vertical="center"/>
    </xf>
    <xf numFmtId="9" fontId="4" fillId="0" borderId="21" xfId="0" applyNumberFormat="1" applyFont="1" applyBorder="1" applyAlignment="1">
      <alignment horizontal="right" vertical="center"/>
    </xf>
    <xf numFmtId="9" fontId="4" fillId="0" borderId="21" xfId="0" applyNumberFormat="1" applyFont="1" applyBorder="1" applyAlignment="1">
      <alignment vertical="center"/>
    </xf>
    <xf numFmtId="9" fontId="4" fillId="0" borderId="21" xfId="0" applyNumberFormat="1" applyFont="1" applyBorder="1">
      <alignment vertical="center"/>
    </xf>
    <xf numFmtId="0" fontId="0" fillId="0" borderId="36" xfId="0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4" fillId="0" borderId="39" xfId="0" applyFont="1" applyBorder="1" applyAlignment="1">
      <alignment horizontal="right" vertical="center"/>
    </xf>
    <xf numFmtId="38" fontId="4" fillId="0" borderId="40" xfId="2" applyFont="1" applyBorder="1" applyAlignment="1">
      <alignment horizontal="right" vertical="center"/>
    </xf>
    <xf numFmtId="0" fontId="4" fillId="0" borderId="41" xfId="0" applyFont="1" applyBorder="1" applyAlignment="1">
      <alignment horizontal="right" vertical="center"/>
    </xf>
    <xf numFmtId="0" fontId="4" fillId="0" borderId="42" xfId="0" applyFont="1" applyBorder="1" applyAlignment="1">
      <alignment horizontal="right" vertical="center"/>
    </xf>
    <xf numFmtId="38" fontId="4" fillId="0" borderId="21" xfId="2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38" fontId="8" fillId="0" borderId="21" xfId="2" applyFont="1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4" fillId="0" borderId="1" xfId="0" applyNumberFormat="1" applyFont="1" applyBorder="1">
      <alignment vertical="center"/>
    </xf>
    <xf numFmtId="38" fontId="4" fillId="0" borderId="44" xfId="0" applyNumberFormat="1" applyFont="1" applyBorder="1">
      <alignment vertical="center"/>
    </xf>
    <xf numFmtId="38" fontId="8" fillId="0" borderId="44" xfId="0" applyNumberFormat="1" applyFont="1" applyBorder="1">
      <alignment vertical="center"/>
    </xf>
    <xf numFmtId="0" fontId="4" fillId="0" borderId="4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0" fillId="0" borderId="28" xfId="0" applyBorder="1">
      <alignment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38" fontId="4" fillId="0" borderId="48" xfId="2" applyFont="1" applyBorder="1" applyAlignment="1">
      <alignment horizontal="right" vertical="center"/>
    </xf>
    <xf numFmtId="38" fontId="4" fillId="0" borderId="49" xfId="0" applyNumberFormat="1" applyFont="1" applyBorder="1">
      <alignment vertical="center"/>
    </xf>
    <xf numFmtId="0" fontId="4" fillId="0" borderId="48" xfId="0" applyFont="1" applyBorder="1" applyAlignment="1">
      <alignment horizontal="right" vertical="center"/>
    </xf>
    <xf numFmtId="0" fontId="4" fillId="0" borderId="50" xfId="0" applyFont="1" applyBorder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0" fontId="4" fillId="0" borderId="51" xfId="0" applyFont="1" applyBorder="1" applyAlignment="1">
      <alignment horizontal="right" vertical="center"/>
    </xf>
    <xf numFmtId="9" fontId="4" fillId="0" borderId="52" xfId="1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0" fontId="4" fillId="0" borderId="54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58" fontId="0" fillId="0" borderId="58" xfId="0" applyNumberFormat="1" applyBorder="1" applyAlignment="1">
      <alignment horizontal="center" vertical="center"/>
    </xf>
    <xf numFmtId="58" fontId="0" fillId="0" borderId="58" xfId="0" applyNumberFormat="1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38" fontId="4" fillId="0" borderId="25" xfId="2" applyFont="1" applyBorder="1">
      <alignment vertical="center"/>
    </xf>
    <xf numFmtId="38" fontId="4" fillId="0" borderId="33" xfId="2" applyFont="1" applyBorder="1" applyAlignment="1">
      <alignment horizontal="right" vertical="center"/>
    </xf>
    <xf numFmtId="0" fontId="4" fillId="0" borderId="21" xfId="0" applyFont="1" applyFill="1" applyBorder="1">
      <alignment vertical="center"/>
    </xf>
    <xf numFmtId="0" fontId="0" fillId="0" borderId="59" xfId="0" applyBorder="1">
      <alignment vertical="center"/>
    </xf>
    <xf numFmtId="0" fontId="4" fillId="0" borderId="26" xfId="0" applyFont="1" applyBorder="1">
      <alignment vertical="center"/>
    </xf>
    <xf numFmtId="0" fontId="0" fillId="0" borderId="54" xfId="0" applyBorder="1">
      <alignment vertical="center"/>
    </xf>
    <xf numFmtId="0" fontId="0" fillId="0" borderId="6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38" fontId="10" fillId="0" borderId="0" xfId="2" applyFont="1" applyBorder="1" applyAlignment="1">
      <alignment horizontal="right" vertical="center"/>
    </xf>
    <xf numFmtId="38" fontId="10" fillId="0" borderId="0" xfId="0" applyNumberFormat="1" applyFont="1" applyBorder="1">
      <alignment vertical="center"/>
    </xf>
    <xf numFmtId="0" fontId="10" fillId="0" borderId="0" xfId="0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月次利用件数状況</a:t>
            </a:r>
          </a:p>
        </c:rich>
      </c:tx>
      <c:layout>
        <c:manualLayout>
          <c:xMode val="edge"/>
          <c:yMode val="edge"/>
          <c:x val="0.40430020652180376"/>
          <c:y val="4.5977043362537426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'28年度'!$D$47</c:f>
              <c:strCache>
                <c:ptCount val="1"/>
                <c:pt idx="0">
                  <c:v>ホール</c:v>
                </c:pt>
              </c:strCache>
            </c:strRef>
          </c:tx>
          <c:invertIfNegative val="0"/>
          <c:cat>
            <c:strRef>
              <c:f>'28年度'!$C$48:$C$59</c:f>
              <c:strCache>
                <c:ptCount val="12"/>
                <c:pt idx="0">
                  <c:v>　４月</c:v>
                </c:pt>
                <c:pt idx="1">
                  <c:v>　５月</c:v>
                </c:pt>
                <c:pt idx="2">
                  <c:v>　６月</c:v>
                </c:pt>
                <c:pt idx="3">
                  <c:v>　７月</c:v>
                </c:pt>
                <c:pt idx="4">
                  <c:v>　８月</c:v>
                </c:pt>
                <c:pt idx="5">
                  <c:v>　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　１月</c:v>
                </c:pt>
                <c:pt idx="10">
                  <c:v>　２月</c:v>
                </c:pt>
                <c:pt idx="11">
                  <c:v>　３月</c:v>
                </c:pt>
              </c:strCache>
            </c:strRef>
          </c:cat>
          <c:val>
            <c:numRef>
              <c:f>'28年度'!$D$48:$D$59</c:f>
              <c:numCache>
                <c:formatCode>General</c:formatCode>
                <c:ptCount val="12"/>
                <c:pt idx="0">
                  <c:v>38</c:v>
                </c:pt>
                <c:pt idx="1">
                  <c:v>35</c:v>
                </c:pt>
                <c:pt idx="2">
                  <c:v>33</c:v>
                </c:pt>
                <c:pt idx="3">
                  <c:v>35</c:v>
                </c:pt>
                <c:pt idx="4">
                  <c:v>33</c:v>
                </c:pt>
                <c:pt idx="5">
                  <c:v>34</c:v>
                </c:pt>
                <c:pt idx="6">
                  <c:v>39</c:v>
                </c:pt>
                <c:pt idx="7">
                  <c:v>38</c:v>
                </c:pt>
                <c:pt idx="8">
                  <c:v>40</c:v>
                </c:pt>
                <c:pt idx="9">
                  <c:v>37</c:v>
                </c:pt>
                <c:pt idx="10">
                  <c:v>38</c:v>
                </c:pt>
                <c:pt idx="11">
                  <c:v>38</c:v>
                </c:pt>
              </c:numCache>
            </c:numRef>
          </c:val>
        </c:ser>
        <c:ser>
          <c:idx val="1"/>
          <c:order val="1"/>
          <c:tx>
            <c:strRef>
              <c:f>'28年度'!$E$47</c:f>
              <c:strCache>
                <c:ptCount val="1"/>
                <c:pt idx="0">
                  <c:v>和室</c:v>
                </c:pt>
              </c:strCache>
            </c:strRef>
          </c:tx>
          <c:invertIfNegative val="0"/>
          <c:cat>
            <c:strRef>
              <c:f>'28年度'!$C$48:$C$59</c:f>
              <c:strCache>
                <c:ptCount val="12"/>
                <c:pt idx="0">
                  <c:v>　４月</c:v>
                </c:pt>
                <c:pt idx="1">
                  <c:v>　５月</c:v>
                </c:pt>
                <c:pt idx="2">
                  <c:v>　６月</c:v>
                </c:pt>
                <c:pt idx="3">
                  <c:v>　７月</c:v>
                </c:pt>
                <c:pt idx="4">
                  <c:v>　８月</c:v>
                </c:pt>
                <c:pt idx="5">
                  <c:v>　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　１月</c:v>
                </c:pt>
                <c:pt idx="10">
                  <c:v>　２月</c:v>
                </c:pt>
                <c:pt idx="11">
                  <c:v>　３月</c:v>
                </c:pt>
              </c:strCache>
            </c:strRef>
          </c:cat>
          <c:val>
            <c:numRef>
              <c:f>'28年度'!$E$48:$E$59</c:f>
              <c:numCache>
                <c:formatCode>#,##0_);[Red]\(#,##0\)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18</c:v>
                </c:pt>
                <c:pt idx="3">
                  <c:v>16</c:v>
                </c:pt>
                <c:pt idx="4">
                  <c:v>18</c:v>
                </c:pt>
                <c:pt idx="5">
                  <c:v>19</c:v>
                </c:pt>
                <c:pt idx="6">
                  <c:v>18</c:v>
                </c:pt>
                <c:pt idx="7">
                  <c:v>20</c:v>
                </c:pt>
                <c:pt idx="8">
                  <c:v>24</c:v>
                </c:pt>
                <c:pt idx="9">
                  <c:v>18</c:v>
                </c:pt>
                <c:pt idx="10">
                  <c:v>22</c:v>
                </c:pt>
                <c:pt idx="11">
                  <c:v>18</c:v>
                </c:pt>
              </c:numCache>
            </c:numRef>
          </c:val>
        </c:ser>
        <c:ser>
          <c:idx val="2"/>
          <c:order val="2"/>
          <c:tx>
            <c:strRef>
              <c:f>'28年度'!$F$47</c:f>
              <c:strCache>
                <c:ptCount val="1"/>
                <c:pt idx="0">
                  <c:v>洋室</c:v>
                </c:pt>
              </c:strCache>
            </c:strRef>
          </c:tx>
          <c:invertIfNegative val="0"/>
          <c:cat>
            <c:strRef>
              <c:f>'28年度'!$C$48:$C$59</c:f>
              <c:strCache>
                <c:ptCount val="12"/>
                <c:pt idx="0">
                  <c:v>　４月</c:v>
                </c:pt>
                <c:pt idx="1">
                  <c:v>　５月</c:v>
                </c:pt>
                <c:pt idx="2">
                  <c:v>　６月</c:v>
                </c:pt>
                <c:pt idx="3">
                  <c:v>　７月</c:v>
                </c:pt>
                <c:pt idx="4">
                  <c:v>　８月</c:v>
                </c:pt>
                <c:pt idx="5">
                  <c:v>　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　１月</c:v>
                </c:pt>
                <c:pt idx="10">
                  <c:v>　２月</c:v>
                </c:pt>
                <c:pt idx="11">
                  <c:v>　３月</c:v>
                </c:pt>
              </c:strCache>
            </c:strRef>
          </c:cat>
          <c:val>
            <c:numRef>
              <c:f>'28年度'!$F$48:$F$59</c:f>
              <c:numCache>
                <c:formatCode>General</c:formatCode>
                <c:ptCount val="12"/>
                <c:pt idx="0">
                  <c:v>26</c:v>
                </c:pt>
                <c:pt idx="1">
                  <c:v>21</c:v>
                </c:pt>
                <c:pt idx="2">
                  <c:v>21</c:v>
                </c:pt>
                <c:pt idx="3">
                  <c:v>25</c:v>
                </c:pt>
                <c:pt idx="4">
                  <c:v>20</c:v>
                </c:pt>
                <c:pt idx="5">
                  <c:v>21</c:v>
                </c:pt>
                <c:pt idx="6">
                  <c:v>27</c:v>
                </c:pt>
                <c:pt idx="7">
                  <c:v>23</c:v>
                </c:pt>
                <c:pt idx="8">
                  <c:v>23</c:v>
                </c:pt>
                <c:pt idx="9">
                  <c:v>20</c:v>
                </c:pt>
                <c:pt idx="10">
                  <c:v>21</c:v>
                </c:pt>
                <c:pt idx="11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96645120"/>
        <c:axId val="96646656"/>
      </c:barChart>
      <c:catAx>
        <c:axId val="9664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6646656"/>
        <c:crosses val="autoZero"/>
        <c:auto val="1"/>
        <c:lblAlgn val="ctr"/>
        <c:lblOffset val="100"/>
        <c:noMultiLvlLbl val="0"/>
      </c:catAx>
      <c:valAx>
        <c:axId val="966466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6645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476324388022922"/>
          <c:y val="0.44718309859154931"/>
          <c:w val="8.7301736092512239E-2"/>
          <c:h val="0.3133802816901408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部屋別利用比率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dLbl>
              <c:idx val="0"/>
              <c:layout>
                <c:manualLayout>
                  <c:x val="7.8044905958807545E-2"/>
                  <c:y val="-6.161549573745142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0954165663789843E-2"/>
                  <c:y val="-6.929133858267717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1182821579616955E-2"/>
                  <c:y val="3.010112108079513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'28年度'!$D$47:$F$47</c:f>
              <c:strCache>
                <c:ptCount val="3"/>
                <c:pt idx="0">
                  <c:v>ホール</c:v>
                </c:pt>
                <c:pt idx="1">
                  <c:v>和室</c:v>
                </c:pt>
                <c:pt idx="2">
                  <c:v>洋室</c:v>
                </c:pt>
              </c:strCache>
            </c:strRef>
          </c:cat>
          <c:val>
            <c:numRef>
              <c:f>'28年度'!$D$60:$F$60</c:f>
              <c:numCache>
                <c:formatCode>General</c:formatCode>
                <c:ptCount val="3"/>
                <c:pt idx="0">
                  <c:v>438</c:v>
                </c:pt>
                <c:pt idx="1">
                  <c:v>228</c:v>
                </c:pt>
                <c:pt idx="2">
                  <c:v>266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月次利用件数状況</a:t>
            </a:r>
          </a:p>
        </c:rich>
      </c:tx>
      <c:layout>
        <c:manualLayout>
          <c:xMode val="edge"/>
          <c:yMode val="edge"/>
          <c:x val="0.40430018766738124"/>
          <c:y val="4.5977011494252873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Sheet1!$D$47</c:f>
              <c:strCache>
                <c:ptCount val="1"/>
                <c:pt idx="0">
                  <c:v>ホール</c:v>
                </c:pt>
              </c:strCache>
            </c:strRef>
          </c:tx>
          <c:invertIfNegative val="0"/>
          <c:cat>
            <c:strRef>
              <c:f>Sheet1!$C$48:$C$59</c:f>
              <c:strCache>
                <c:ptCount val="12"/>
                <c:pt idx="0">
                  <c:v>　４月</c:v>
                </c:pt>
                <c:pt idx="1">
                  <c:v>　５月</c:v>
                </c:pt>
                <c:pt idx="2">
                  <c:v>　６月</c:v>
                </c:pt>
                <c:pt idx="3">
                  <c:v>　７月</c:v>
                </c:pt>
                <c:pt idx="4">
                  <c:v>　８月</c:v>
                </c:pt>
                <c:pt idx="5">
                  <c:v>　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　１月</c:v>
                </c:pt>
                <c:pt idx="10">
                  <c:v>　２月</c:v>
                </c:pt>
                <c:pt idx="11">
                  <c:v>　３月</c:v>
                </c:pt>
              </c:strCache>
            </c:strRef>
          </c:cat>
          <c:val>
            <c:numRef>
              <c:f>Sheet1!$D$48:$D$59</c:f>
              <c:numCache>
                <c:formatCode>General</c:formatCode>
                <c:ptCount val="12"/>
                <c:pt idx="0">
                  <c:v>42</c:v>
                </c:pt>
                <c:pt idx="1">
                  <c:v>42</c:v>
                </c:pt>
                <c:pt idx="2">
                  <c:v>42</c:v>
                </c:pt>
                <c:pt idx="3">
                  <c:v>46</c:v>
                </c:pt>
                <c:pt idx="4">
                  <c:v>50</c:v>
                </c:pt>
                <c:pt idx="5">
                  <c:v>45</c:v>
                </c:pt>
                <c:pt idx="6">
                  <c:v>46</c:v>
                </c:pt>
                <c:pt idx="7">
                  <c:v>45</c:v>
                </c:pt>
                <c:pt idx="8">
                  <c:v>54</c:v>
                </c:pt>
                <c:pt idx="9">
                  <c:v>47</c:v>
                </c:pt>
                <c:pt idx="10">
                  <c:v>36</c:v>
                </c:pt>
                <c:pt idx="11">
                  <c:v>40</c:v>
                </c:pt>
              </c:numCache>
            </c:numRef>
          </c:val>
        </c:ser>
        <c:ser>
          <c:idx val="1"/>
          <c:order val="1"/>
          <c:tx>
            <c:strRef>
              <c:f>Sheet1!$E$47</c:f>
              <c:strCache>
                <c:ptCount val="1"/>
                <c:pt idx="0">
                  <c:v>和室</c:v>
                </c:pt>
              </c:strCache>
            </c:strRef>
          </c:tx>
          <c:invertIfNegative val="0"/>
          <c:cat>
            <c:strRef>
              <c:f>Sheet1!$C$48:$C$59</c:f>
              <c:strCache>
                <c:ptCount val="12"/>
                <c:pt idx="0">
                  <c:v>　４月</c:v>
                </c:pt>
                <c:pt idx="1">
                  <c:v>　５月</c:v>
                </c:pt>
                <c:pt idx="2">
                  <c:v>　６月</c:v>
                </c:pt>
                <c:pt idx="3">
                  <c:v>　７月</c:v>
                </c:pt>
                <c:pt idx="4">
                  <c:v>　８月</c:v>
                </c:pt>
                <c:pt idx="5">
                  <c:v>　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　１月</c:v>
                </c:pt>
                <c:pt idx="10">
                  <c:v>　２月</c:v>
                </c:pt>
                <c:pt idx="11">
                  <c:v>　３月</c:v>
                </c:pt>
              </c:strCache>
            </c:strRef>
          </c:cat>
          <c:val>
            <c:numRef>
              <c:f>Sheet1!$E$48:$E$59</c:f>
              <c:numCache>
                <c:formatCode>#,##0_);[Red]\(#,##0\)</c:formatCode>
                <c:ptCount val="12"/>
                <c:pt idx="0">
                  <c:v>18</c:v>
                </c:pt>
                <c:pt idx="1">
                  <c:v>21</c:v>
                </c:pt>
                <c:pt idx="2">
                  <c:v>20</c:v>
                </c:pt>
                <c:pt idx="3">
                  <c:v>22</c:v>
                </c:pt>
                <c:pt idx="4">
                  <c:v>20</c:v>
                </c:pt>
                <c:pt idx="5">
                  <c:v>19</c:v>
                </c:pt>
                <c:pt idx="6">
                  <c:v>31</c:v>
                </c:pt>
                <c:pt idx="7">
                  <c:v>22</c:v>
                </c:pt>
                <c:pt idx="8">
                  <c:v>20</c:v>
                </c:pt>
                <c:pt idx="9">
                  <c:v>17</c:v>
                </c:pt>
                <c:pt idx="10">
                  <c:v>17</c:v>
                </c:pt>
                <c:pt idx="11">
                  <c:v>21</c:v>
                </c:pt>
              </c:numCache>
            </c:numRef>
          </c:val>
        </c:ser>
        <c:ser>
          <c:idx val="2"/>
          <c:order val="2"/>
          <c:tx>
            <c:strRef>
              <c:f>Sheet1!$F$47</c:f>
              <c:strCache>
                <c:ptCount val="1"/>
                <c:pt idx="0">
                  <c:v>洋室</c:v>
                </c:pt>
              </c:strCache>
            </c:strRef>
          </c:tx>
          <c:invertIfNegative val="0"/>
          <c:cat>
            <c:strRef>
              <c:f>Sheet1!$C$48:$C$59</c:f>
              <c:strCache>
                <c:ptCount val="12"/>
                <c:pt idx="0">
                  <c:v>　４月</c:v>
                </c:pt>
                <c:pt idx="1">
                  <c:v>　５月</c:v>
                </c:pt>
                <c:pt idx="2">
                  <c:v>　６月</c:v>
                </c:pt>
                <c:pt idx="3">
                  <c:v>　７月</c:v>
                </c:pt>
                <c:pt idx="4">
                  <c:v>　８月</c:v>
                </c:pt>
                <c:pt idx="5">
                  <c:v>　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　１月</c:v>
                </c:pt>
                <c:pt idx="10">
                  <c:v>　２月</c:v>
                </c:pt>
                <c:pt idx="11">
                  <c:v>　３月</c:v>
                </c:pt>
              </c:strCache>
            </c:strRef>
          </c:cat>
          <c:val>
            <c:numRef>
              <c:f>Sheet1!$F$48:$F$59</c:f>
              <c:numCache>
                <c:formatCode>General</c:formatCode>
                <c:ptCount val="12"/>
                <c:pt idx="0">
                  <c:v>18</c:v>
                </c:pt>
                <c:pt idx="1">
                  <c:v>24</c:v>
                </c:pt>
                <c:pt idx="2">
                  <c:v>17</c:v>
                </c:pt>
                <c:pt idx="3">
                  <c:v>15</c:v>
                </c:pt>
                <c:pt idx="4">
                  <c:v>16</c:v>
                </c:pt>
                <c:pt idx="5">
                  <c:v>18</c:v>
                </c:pt>
                <c:pt idx="6">
                  <c:v>18</c:v>
                </c:pt>
                <c:pt idx="7">
                  <c:v>17</c:v>
                </c:pt>
                <c:pt idx="8">
                  <c:v>17</c:v>
                </c:pt>
                <c:pt idx="9">
                  <c:v>21</c:v>
                </c:pt>
                <c:pt idx="10">
                  <c:v>19</c:v>
                </c:pt>
                <c:pt idx="11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2037504"/>
        <c:axId val="33239424"/>
      </c:barChart>
      <c:catAx>
        <c:axId val="3203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239424"/>
        <c:crosses val="autoZero"/>
        <c:auto val="1"/>
        <c:lblAlgn val="ctr"/>
        <c:lblOffset val="100"/>
        <c:noMultiLvlLbl val="0"/>
      </c:catAx>
      <c:valAx>
        <c:axId val="332394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2037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部屋別利用比率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7.8044905958807545E-2"/>
                  <c:y val="-6.161549573745142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0954165663789843E-2"/>
                  <c:y val="-6.929133858267717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1182821579616955E-2"/>
                  <c:y val="3.010112108079513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Sheet1!$D$47:$F$47</c:f>
              <c:strCache>
                <c:ptCount val="3"/>
                <c:pt idx="0">
                  <c:v>ホール</c:v>
                </c:pt>
                <c:pt idx="1">
                  <c:v>和室</c:v>
                </c:pt>
                <c:pt idx="2">
                  <c:v>洋室</c:v>
                </c:pt>
              </c:strCache>
            </c:strRef>
          </c:cat>
          <c:val>
            <c:numRef>
              <c:f>Sheet1!$D$60:$F$60</c:f>
              <c:numCache>
                <c:formatCode>General</c:formatCode>
                <c:ptCount val="3"/>
                <c:pt idx="0">
                  <c:v>535</c:v>
                </c:pt>
                <c:pt idx="1">
                  <c:v>248</c:v>
                </c:pt>
                <c:pt idx="2">
                  <c:v>219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17</xdr:row>
      <xdr:rowOff>76200</xdr:rowOff>
    </xdr:from>
    <xdr:to>
      <xdr:col>15</xdr:col>
      <xdr:colOff>365760</xdr:colOff>
      <xdr:row>29</xdr:row>
      <xdr:rowOff>91440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350520</xdr:colOff>
      <xdr:row>31</xdr:row>
      <xdr:rowOff>53340</xdr:rowOff>
    </xdr:from>
    <xdr:to>
      <xdr:col>15</xdr:col>
      <xdr:colOff>358140</xdr:colOff>
      <xdr:row>44</xdr:row>
      <xdr:rowOff>15240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17</xdr:row>
      <xdr:rowOff>76200</xdr:rowOff>
    </xdr:from>
    <xdr:to>
      <xdr:col>15</xdr:col>
      <xdr:colOff>409575</xdr:colOff>
      <xdr:row>29</xdr:row>
      <xdr:rowOff>95250</xdr:rowOff>
    </xdr:to>
    <xdr:graphicFrame macro="">
      <xdr:nvGraphicFramePr>
        <xdr:cNvPr id="12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390525</xdr:colOff>
      <xdr:row>31</xdr:row>
      <xdr:rowOff>57150</xdr:rowOff>
    </xdr:from>
    <xdr:to>
      <xdr:col>15</xdr:col>
      <xdr:colOff>400050</xdr:colOff>
      <xdr:row>44</xdr:row>
      <xdr:rowOff>19050</xdr:rowOff>
    </xdr:to>
    <xdr:graphicFrame macro="">
      <xdr:nvGraphicFramePr>
        <xdr:cNvPr id="122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</xdr:colOff>
      <xdr:row>43</xdr:row>
      <xdr:rowOff>123825</xdr:rowOff>
    </xdr:from>
    <xdr:to>
      <xdr:col>8</xdr:col>
      <xdr:colOff>381000</xdr:colOff>
      <xdr:row>62</xdr:row>
      <xdr:rowOff>9525</xdr:rowOff>
    </xdr:to>
    <xdr:sp macro="" textlink="">
      <xdr:nvSpPr>
        <xdr:cNvPr id="4" name="正方形/長方形 3"/>
        <xdr:cNvSpPr/>
      </xdr:nvSpPr>
      <xdr:spPr>
        <a:xfrm>
          <a:off x="447675" y="9944100"/>
          <a:ext cx="3524250" cy="31146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63;&#12521;&#12502;&#12495;&#12454;&#12473;&#21033;&#29992;&#23455;&#32318;%20&#24179;&#25104;28&#24180;&#24230;%20&#65320;&#65328;&#25522;&#31034;&#2999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年度"/>
      <sheetName val="Sheet2"/>
      <sheetName val="Sheet3"/>
    </sheetNames>
    <sheetDataSet>
      <sheetData sheetId="0">
        <row r="47">
          <cell r="D47" t="str">
            <v>ホール</v>
          </cell>
          <cell r="E47" t="str">
            <v>和室</v>
          </cell>
          <cell r="F47" t="str">
            <v>洋室</v>
          </cell>
        </row>
        <row r="48">
          <cell r="C48" t="str">
            <v>　４月</v>
          </cell>
          <cell r="D48">
            <v>38</v>
          </cell>
          <cell r="E48">
            <v>18</v>
          </cell>
          <cell r="F48">
            <v>26</v>
          </cell>
        </row>
        <row r="49">
          <cell r="C49" t="str">
            <v>　５月</v>
          </cell>
          <cell r="D49">
            <v>35</v>
          </cell>
          <cell r="E49">
            <v>19</v>
          </cell>
          <cell r="F49">
            <v>21</v>
          </cell>
        </row>
        <row r="50">
          <cell r="C50" t="str">
            <v>　６月</v>
          </cell>
          <cell r="D50">
            <v>33</v>
          </cell>
          <cell r="E50">
            <v>18</v>
          </cell>
          <cell r="F50">
            <v>21</v>
          </cell>
        </row>
        <row r="51">
          <cell r="C51" t="str">
            <v>　７月</v>
          </cell>
          <cell r="D51">
            <v>35</v>
          </cell>
          <cell r="E51">
            <v>16</v>
          </cell>
          <cell r="F51">
            <v>25</v>
          </cell>
        </row>
        <row r="52">
          <cell r="C52" t="str">
            <v>　８月</v>
          </cell>
          <cell r="D52">
            <v>33</v>
          </cell>
          <cell r="E52">
            <v>18</v>
          </cell>
          <cell r="F52">
            <v>20</v>
          </cell>
        </row>
        <row r="53">
          <cell r="C53" t="str">
            <v>　９月</v>
          </cell>
          <cell r="D53">
            <v>34</v>
          </cell>
          <cell r="E53">
            <v>19</v>
          </cell>
          <cell r="F53">
            <v>21</v>
          </cell>
        </row>
        <row r="54">
          <cell r="C54" t="str">
            <v>１０月</v>
          </cell>
          <cell r="D54">
            <v>39</v>
          </cell>
          <cell r="E54">
            <v>18</v>
          </cell>
          <cell r="F54">
            <v>27</v>
          </cell>
        </row>
        <row r="55">
          <cell r="C55" t="str">
            <v>１１月</v>
          </cell>
          <cell r="D55">
            <v>38</v>
          </cell>
          <cell r="E55">
            <v>20</v>
          </cell>
          <cell r="F55">
            <v>23</v>
          </cell>
        </row>
        <row r="56">
          <cell r="C56" t="str">
            <v>１２月</v>
          </cell>
          <cell r="D56">
            <v>40</v>
          </cell>
          <cell r="E56">
            <v>24</v>
          </cell>
          <cell r="F56">
            <v>23</v>
          </cell>
        </row>
        <row r="57">
          <cell r="C57" t="str">
            <v>　１月</v>
          </cell>
          <cell r="D57">
            <v>37</v>
          </cell>
          <cell r="E57">
            <v>18</v>
          </cell>
          <cell r="F57">
            <v>20</v>
          </cell>
        </row>
        <row r="58">
          <cell r="C58" t="str">
            <v>　２月</v>
          </cell>
          <cell r="D58">
            <v>38</v>
          </cell>
          <cell r="E58">
            <v>22</v>
          </cell>
          <cell r="F58">
            <v>21</v>
          </cell>
        </row>
        <row r="59">
          <cell r="C59" t="str">
            <v>　３月</v>
          </cell>
          <cell r="D59">
            <v>38</v>
          </cell>
          <cell r="E59">
            <v>18</v>
          </cell>
          <cell r="F59">
            <v>18</v>
          </cell>
        </row>
        <row r="60">
          <cell r="D60">
            <v>438</v>
          </cell>
          <cell r="E60">
            <v>228</v>
          </cell>
          <cell r="F60">
            <v>266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zoomScaleNormal="100" workbookViewId="0">
      <pane ySplit="4" topLeftCell="A5" activePane="bottomLeft" state="frozen"/>
      <selection pane="bottomLeft" activeCell="R8" sqref="R8"/>
    </sheetView>
  </sheetViews>
  <sheetFormatPr defaultRowHeight="13.2"/>
  <cols>
    <col min="1" max="1" width="5.21875" customWidth="1"/>
    <col min="2" max="2" width="4.88671875" customWidth="1"/>
    <col min="3" max="3" width="6.6640625" customWidth="1"/>
    <col min="4" max="4" width="7" customWidth="1"/>
    <col min="5" max="6" width="5.77734375" customWidth="1"/>
    <col min="7" max="7" width="6.33203125" customWidth="1"/>
    <col min="8" max="8" width="5.44140625" customWidth="1"/>
    <col min="9" max="9" width="6.44140625" customWidth="1"/>
    <col min="10" max="10" width="6.88671875" customWidth="1"/>
    <col min="11" max="11" width="5.44140625" customWidth="1"/>
    <col min="12" max="12" width="8.44140625" style="40" customWidth="1"/>
    <col min="13" max="13" width="6.21875" customWidth="1"/>
    <col min="14" max="14" width="6.33203125" customWidth="1"/>
    <col min="15" max="15" width="6.88671875" customWidth="1"/>
    <col min="16" max="16" width="6.44140625" customWidth="1"/>
    <col min="257" max="257" width="5.21875" customWidth="1"/>
    <col min="258" max="258" width="4.88671875" customWidth="1"/>
    <col min="259" max="259" width="6.6640625" customWidth="1"/>
    <col min="260" max="260" width="7" customWidth="1"/>
    <col min="261" max="262" width="5.77734375" customWidth="1"/>
    <col min="263" max="263" width="6.33203125" customWidth="1"/>
    <col min="264" max="264" width="5.44140625" customWidth="1"/>
    <col min="265" max="265" width="6.44140625" customWidth="1"/>
    <col min="266" max="266" width="6.88671875" customWidth="1"/>
    <col min="267" max="267" width="5.44140625" customWidth="1"/>
    <col min="268" max="268" width="8.44140625" customWidth="1"/>
    <col min="269" max="269" width="6.21875" customWidth="1"/>
    <col min="270" max="270" width="6.33203125" customWidth="1"/>
    <col min="271" max="271" width="6.88671875" customWidth="1"/>
    <col min="272" max="272" width="6.44140625" customWidth="1"/>
    <col min="513" max="513" width="5.21875" customWidth="1"/>
    <col min="514" max="514" width="4.88671875" customWidth="1"/>
    <col min="515" max="515" width="6.6640625" customWidth="1"/>
    <col min="516" max="516" width="7" customWidth="1"/>
    <col min="517" max="518" width="5.77734375" customWidth="1"/>
    <col min="519" max="519" width="6.33203125" customWidth="1"/>
    <col min="520" max="520" width="5.44140625" customWidth="1"/>
    <col min="521" max="521" width="6.44140625" customWidth="1"/>
    <col min="522" max="522" width="6.88671875" customWidth="1"/>
    <col min="523" max="523" width="5.44140625" customWidth="1"/>
    <col min="524" max="524" width="8.44140625" customWidth="1"/>
    <col min="525" max="525" width="6.21875" customWidth="1"/>
    <col min="526" max="526" width="6.33203125" customWidth="1"/>
    <col min="527" max="527" width="6.88671875" customWidth="1"/>
    <col min="528" max="528" width="6.44140625" customWidth="1"/>
    <col min="769" max="769" width="5.21875" customWidth="1"/>
    <col min="770" max="770" width="4.88671875" customWidth="1"/>
    <col min="771" max="771" width="6.6640625" customWidth="1"/>
    <col min="772" max="772" width="7" customWidth="1"/>
    <col min="773" max="774" width="5.77734375" customWidth="1"/>
    <col min="775" max="775" width="6.33203125" customWidth="1"/>
    <col min="776" max="776" width="5.44140625" customWidth="1"/>
    <col min="777" max="777" width="6.44140625" customWidth="1"/>
    <col min="778" max="778" width="6.88671875" customWidth="1"/>
    <col min="779" max="779" width="5.44140625" customWidth="1"/>
    <col min="780" max="780" width="8.44140625" customWidth="1"/>
    <col min="781" max="781" width="6.21875" customWidth="1"/>
    <col min="782" max="782" width="6.33203125" customWidth="1"/>
    <col min="783" max="783" width="6.88671875" customWidth="1"/>
    <col min="784" max="784" width="6.44140625" customWidth="1"/>
    <col min="1025" max="1025" width="5.21875" customWidth="1"/>
    <col min="1026" max="1026" width="4.88671875" customWidth="1"/>
    <col min="1027" max="1027" width="6.6640625" customWidth="1"/>
    <col min="1028" max="1028" width="7" customWidth="1"/>
    <col min="1029" max="1030" width="5.77734375" customWidth="1"/>
    <col min="1031" max="1031" width="6.33203125" customWidth="1"/>
    <col min="1032" max="1032" width="5.44140625" customWidth="1"/>
    <col min="1033" max="1033" width="6.44140625" customWidth="1"/>
    <col min="1034" max="1034" width="6.88671875" customWidth="1"/>
    <col min="1035" max="1035" width="5.44140625" customWidth="1"/>
    <col min="1036" max="1036" width="8.44140625" customWidth="1"/>
    <col min="1037" max="1037" width="6.21875" customWidth="1"/>
    <col min="1038" max="1038" width="6.33203125" customWidth="1"/>
    <col min="1039" max="1039" width="6.88671875" customWidth="1"/>
    <col min="1040" max="1040" width="6.44140625" customWidth="1"/>
    <col min="1281" max="1281" width="5.21875" customWidth="1"/>
    <col min="1282" max="1282" width="4.88671875" customWidth="1"/>
    <col min="1283" max="1283" width="6.6640625" customWidth="1"/>
    <col min="1284" max="1284" width="7" customWidth="1"/>
    <col min="1285" max="1286" width="5.77734375" customWidth="1"/>
    <col min="1287" max="1287" width="6.33203125" customWidth="1"/>
    <col min="1288" max="1288" width="5.44140625" customWidth="1"/>
    <col min="1289" max="1289" width="6.44140625" customWidth="1"/>
    <col min="1290" max="1290" width="6.88671875" customWidth="1"/>
    <col min="1291" max="1291" width="5.44140625" customWidth="1"/>
    <col min="1292" max="1292" width="8.44140625" customWidth="1"/>
    <col min="1293" max="1293" width="6.21875" customWidth="1"/>
    <col min="1294" max="1294" width="6.33203125" customWidth="1"/>
    <col min="1295" max="1295" width="6.88671875" customWidth="1"/>
    <col min="1296" max="1296" width="6.44140625" customWidth="1"/>
    <col min="1537" max="1537" width="5.21875" customWidth="1"/>
    <col min="1538" max="1538" width="4.88671875" customWidth="1"/>
    <col min="1539" max="1539" width="6.6640625" customWidth="1"/>
    <col min="1540" max="1540" width="7" customWidth="1"/>
    <col min="1541" max="1542" width="5.77734375" customWidth="1"/>
    <col min="1543" max="1543" width="6.33203125" customWidth="1"/>
    <col min="1544" max="1544" width="5.44140625" customWidth="1"/>
    <col min="1545" max="1545" width="6.44140625" customWidth="1"/>
    <col min="1546" max="1546" width="6.88671875" customWidth="1"/>
    <col min="1547" max="1547" width="5.44140625" customWidth="1"/>
    <col min="1548" max="1548" width="8.44140625" customWidth="1"/>
    <col min="1549" max="1549" width="6.21875" customWidth="1"/>
    <col min="1550" max="1550" width="6.33203125" customWidth="1"/>
    <col min="1551" max="1551" width="6.88671875" customWidth="1"/>
    <col min="1552" max="1552" width="6.44140625" customWidth="1"/>
    <col min="1793" max="1793" width="5.21875" customWidth="1"/>
    <col min="1794" max="1794" width="4.88671875" customWidth="1"/>
    <col min="1795" max="1795" width="6.6640625" customWidth="1"/>
    <col min="1796" max="1796" width="7" customWidth="1"/>
    <col min="1797" max="1798" width="5.77734375" customWidth="1"/>
    <col min="1799" max="1799" width="6.33203125" customWidth="1"/>
    <col min="1800" max="1800" width="5.44140625" customWidth="1"/>
    <col min="1801" max="1801" width="6.44140625" customWidth="1"/>
    <col min="1802" max="1802" width="6.88671875" customWidth="1"/>
    <col min="1803" max="1803" width="5.44140625" customWidth="1"/>
    <col min="1804" max="1804" width="8.44140625" customWidth="1"/>
    <col min="1805" max="1805" width="6.21875" customWidth="1"/>
    <col min="1806" max="1806" width="6.33203125" customWidth="1"/>
    <col min="1807" max="1807" width="6.88671875" customWidth="1"/>
    <col min="1808" max="1808" width="6.44140625" customWidth="1"/>
    <col min="2049" max="2049" width="5.21875" customWidth="1"/>
    <col min="2050" max="2050" width="4.88671875" customWidth="1"/>
    <col min="2051" max="2051" width="6.6640625" customWidth="1"/>
    <col min="2052" max="2052" width="7" customWidth="1"/>
    <col min="2053" max="2054" width="5.77734375" customWidth="1"/>
    <col min="2055" max="2055" width="6.33203125" customWidth="1"/>
    <col min="2056" max="2056" width="5.44140625" customWidth="1"/>
    <col min="2057" max="2057" width="6.44140625" customWidth="1"/>
    <col min="2058" max="2058" width="6.88671875" customWidth="1"/>
    <col min="2059" max="2059" width="5.44140625" customWidth="1"/>
    <col min="2060" max="2060" width="8.44140625" customWidth="1"/>
    <col min="2061" max="2061" width="6.21875" customWidth="1"/>
    <col min="2062" max="2062" width="6.33203125" customWidth="1"/>
    <col min="2063" max="2063" width="6.88671875" customWidth="1"/>
    <col min="2064" max="2064" width="6.44140625" customWidth="1"/>
    <col min="2305" max="2305" width="5.21875" customWidth="1"/>
    <col min="2306" max="2306" width="4.88671875" customWidth="1"/>
    <col min="2307" max="2307" width="6.6640625" customWidth="1"/>
    <col min="2308" max="2308" width="7" customWidth="1"/>
    <col min="2309" max="2310" width="5.77734375" customWidth="1"/>
    <col min="2311" max="2311" width="6.33203125" customWidth="1"/>
    <col min="2312" max="2312" width="5.44140625" customWidth="1"/>
    <col min="2313" max="2313" width="6.44140625" customWidth="1"/>
    <col min="2314" max="2314" width="6.88671875" customWidth="1"/>
    <col min="2315" max="2315" width="5.44140625" customWidth="1"/>
    <col min="2316" max="2316" width="8.44140625" customWidth="1"/>
    <col min="2317" max="2317" width="6.21875" customWidth="1"/>
    <col min="2318" max="2318" width="6.33203125" customWidth="1"/>
    <col min="2319" max="2319" width="6.88671875" customWidth="1"/>
    <col min="2320" max="2320" width="6.44140625" customWidth="1"/>
    <col min="2561" max="2561" width="5.21875" customWidth="1"/>
    <col min="2562" max="2562" width="4.88671875" customWidth="1"/>
    <col min="2563" max="2563" width="6.6640625" customWidth="1"/>
    <col min="2564" max="2564" width="7" customWidth="1"/>
    <col min="2565" max="2566" width="5.77734375" customWidth="1"/>
    <col min="2567" max="2567" width="6.33203125" customWidth="1"/>
    <col min="2568" max="2568" width="5.44140625" customWidth="1"/>
    <col min="2569" max="2569" width="6.44140625" customWidth="1"/>
    <col min="2570" max="2570" width="6.88671875" customWidth="1"/>
    <col min="2571" max="2571" width="5.44140625" customWidth="1"/>
    <col min="2572" max="2572" width="8.44140625" customWidth="1"/>
    <col min="2573" max="2573" width="6.21875" customWidth="1"/>
    <col min="2574" max="2574" width="6.33203125" customWidth="1"/>
    <col min="2575" max="2575" width="6.88671875" customWidth="1"/>
    <col min="2576" max="2576" width="6.44140625" customWidth="1"/>
    <col min="2817" max="2817" width="5.21875" customWidth="1"/>
    <col min="2818" max="2818" width="4.88671875" customWidth="1"/>
    <col min="2819" max="2819" width="6.6640625" customWidth="1"/>
    <col min="2820" max="2820" width="7" customWidth="1"/>
    <col min="2821" max="2822" width="5.77734375" customWidth="1"/>
    <col min="2823" max="2823" width="6.33203125" customWidth="1"/>
    <col min="2824" max="2824" width="5.44140625" customWidth="1"/>
    <col min="2825" max="2825" width="6.44140625" customWidth="1"/>
    <col min="2826" max="2826" width="6.88671875" customWidth="1"/>
    <col min="2827" max="2827" width="5.44140625" customWidth="1"/>
    <col min="2828" max="2828" width="8.44140625" customWidth="1"/>
    <col min="2829" max="2829" width="6.21875" customWidth="1"/>
    <col min="2830" max="2830" width="6.33203125" customWidth="1"/>
    <col min="2831" max="2831" width="6.88671875" customWidth="1"/>
    <col min="2832" max="2832" width="6.44140625" customWidth="1"/>
    <col min="3073" max="3073" width="5.21875" customWidth="1"/>
    <col min="3074" max="3074" width="4.88671875" customWidth="1"/>
    <col min="3075" max="3075" width="6.6640625" customWidth="1"/>
    <col min="3076" max="3076" width="7" customWidth="1"/>
    <col min="3077" max="3078" width="5.77734375" customWidth="1"/>
    <col min="3079" max="3079" width="6.33203125" customWidth="1"/>
    <col min="3080" max="3080" width="5.44140625" customWidth="1"/>
    <col min="3081" max="3081" width="6.44140625" customWidth="1"/>
    <col min="3082" max="3082" width="6.88671875" customWidth="1"/>
    <col min="3083" max="3083" width="5.44140625" customWidth="1"/>
    <col min="3084" max="3084" width="8.44140625" customWidth="1"/>
    <col min="3085" max="3085" width="6.21875" customWidth="1"/>
    <col min="3086" max="3086" width="6.33203125" customWidth="1"/>
    <col min="3087" max="3087" width="6.88671875" customWidth="1"/>
    <col min="3088" max="3088" width="6.44140625" customWidth="1"/>
    <col min="3329" max="3329" width="5.21875" customWidth="1"/>
    <col min="3330" max="3330" width="4.88671875" customWidth="1"/>
    <col min="3331" max="3331" width="6.6640625" customWidth="1"/>
    <col min="3332" max="3332" width="7" customWidth="1"/>
    <col min="3333" max="3334" width="5.77734375" customWidth="1"/>
    <col min="3335" max="3335" width="6.33203125" customWidth="1"/>
    <col min="3336" max="3336" width="5.44140625" customWidth="1"/>
    <col min="3337" max="3337" width="6.44140625" customWidth="1"/>
    <col min="3338" max="3338" width="6.88671875" customWidth="1"/>
    <col min="3339" max="3339" width="5.44140625" customWidth="1"/>
    <col min="3340" max="3340" width="8.44140625" customWidth="1"/>
    <col min="3341" max="3341" width="6.21875" customWidth="1"/>
    <col min="3342" max="3342" width="6.33203125" customWidth="1"/>
    <col min="3343" max="3343" width="6.88671875" customWidth="1"/>
    <col min="3344" max="3344" width="6.44140625" customWidth="1"/>
    <col min="3585" max="3585" width="5.21875" customWidth="1"/>
    <col min="3586" max="3586" width="4.88671875" customWidth="1"/>
    <col min="3587" max="3587" width="6.6640625" customWidth="1"/>
    <col min="3588" max="3588" width="7" customWidth="1"/>
    <col min="3589" max="3590" width="5.77734375" customWidth="1"/>
    <col min="3591" max="3591" width="6.33203125" customWidth="1"/>
    <col min="3592" max="3592" width="5.44140625" customWidth="1"/>
    <col min="3593" max="3593" width="6.44140625" customWidth="1"/>
    <col min="3594" max="3594" width="6.88671875" customWidth="1"/>
    <col min="3595" max="3595" width="5.44140625" customWidth="1"/>
    <col min="3596" max="3596" width="8.44140625" customWidth="1"/>
    <col min="3597" max="3597" width="6.21875" customWidth="1"/>
    <col min="3598" max="3598" width="6.33203125" customWidth="1"/>
    <col min="3599" max="3599" width="6.88671875" customWidth="1"/>
    <col min="3600" max="3600" width="6.44140625" customWidth="1"/>
    <col min="3841" max="3841" width="5.21875" customWidth="1"/>
    <col min="3842" max="3842" width="4.88671875" customWidth="1"/>
    <col min="3843" max="3843" width="6.6640625" customWidth="1"/>
    <col min="3844" max="3844" width="7" customWidth="1"/>
    <col min="3845" max="3846" width="5.77734375" customWidth="1"/>
    <col min="3847" max="3847" width="6.33203125" customWidth="1"/>
    <col min="3848" max="3848" width="5.44140625" customWidth="1"/>
    <col min="3849" max="3849" width="6.44140625" customWidth="1"/>
    <col min="3850" max="3850" width="6.88671875" customWidth="1"/>
    <col min="3851" max="3851" width="5.44140625" customWidth="1"/>
    <col min="3852" max="3852" width="8.44140625" customWidth="1"/>
    <col min="3853" max="3853" width="6.21875" customWidth="1"/>
    <col min="3854" max="3854" width="6.33203125" customWidth="1"/>
    <col min="3855" max="3855" width="6.88671875" customWidth="1"/>
    <col min="3856" max="3856" width="6.44140625" customWidth="1"/>
    <col min="4097" max="4097" width="5.21875" customWidth="1"/>
    <col min="4098" max="4098" width="4.88671875" customWidth="1"/>
    <col min="4099" max="4099" width="6.6640625" customWidth="1"/>
    <col min="4100" max="4100" width="7" customWidth="1"/>
    <col min="4101" max="4102" width="5.77734375" customWidth="1"/>
    <col min="4103" max="4103" width="6.33203125" customWidth="1"/>
    <col min="4104" max="4104" width="5.44140625" customWidth="1"/>
    <col min="4105" max="4105" width="6.44140625" customWidth="1"/>
    <col min="4106" max="4106" width="6.88671875" customWidth="1"/>
    <col min="4107" max="4107" width="5.44140625" customWidth="1"/>
    <col min="4108" max="4108" width="8.44140625" customWidth="1"/>
    <col min="4109" max="4109" width="6.21875" customWidth="1"/>
    <col min="4110" max="4110" width="6.33203125" customWidth="1"/>
    <col min="4111" max="4111" width="6.88671875" customWidth="1"/>
    <col min="4112" max="4112" width="6.44140625" customWidth="1"/>
    <col min="4353" max="4353" width="5.21875" customWidth="1"/>
    <col min="4354" max="4354" width="4.88671875" customWidth="1"/>
    <col min="4355" max="4355" width="6.6640625" customWidth="1"/>
    <col min="4356" max="4356" width="7" customWidth="1"/>
    <col min="4357" max="4358" width="5.77734375" customWidth="1"/>
    <col min="4359" max="4359" width="6.33203125" customWidth="1"/>
    <col min="4360" max="4360" width="5.44140625" customWidth="1"/>
    <col min="4361" max="4361" width="6.44140625" customWidth="1"/>
    <col min="4362" max="4362" width="6.88671875" customWidth="1"/>
    <col min="4363" max="4363" width="5.44140625" customWidth="1"/>
    <col min="4364" max="4364" width="8.44140625" customWidth="1"/>
    <col min="4365" max="4365" width="6.21875" customWidth="1"/>
    <col min="4366" max="4366" width="6.33203125" customWidth="1"/>
    <col min="4367" max="4367" width="6.88671875" customWidth="1"/>
    <col min="4368" max="4368" width="6.44140625" customWidth="1"/>
    <col min="4609" max="4609" width="5.21875" customWidth="1"/>
    <col min="4610" max="4610" width="4.88671875" customWidth="1"/>
    <col min="4611" max="4611" width="6.6640625" customWidth="1"/>
    <col min="4612" max="4612" width="7" customWidth="1"/>
    <col min="4613" max="4614" width="5.77734375" customWidth="1"/>
    <col min="4615" max="4615" width="6.33203125" customWidth="1"/>
    <col min="4616" max="4616" width="5.44140625" customWidth="1"/>
    <col min="4617" max="4617" width="6.44140625" customWidth="1"/>
    <col min="4618" max="4618" width="6.88671875" customWidth="1"/>
    <col min="4619" max="4619" width="5.44140625" customWidth="1"/>
    <col min="4620" max="4620" width="8.44140625" customWidth="1"/>
    <col min="4621" max="4621" width="6.21875" customWidth="1"/>
    <col min="4622" max="4622" width="6.33203125" customWidth="1"/>
    <col min="4623" max="4623" width="6.88671875" customWidth="1"/>
    <col min="4624" max="4624" width="6.44140625" customWidth="1"/>
    <col min="4865" max="4865" width="5.21875" customWidth="1"/>
    <col min="4866" max="4866" width="4.88671875" customWidth="1"/>
    <col min="4867" max="4867" width="6.6640625" customWidth="1"/>
    <col min="4868" max="4868" width="7" customWidth="1"/>
    <col min="4869" max="4870" width="5.77734375" customWidth="1"/>
    <col min="4871" max="4871" width="6.33203125" customWidth="1"/>
    <col min="4872" max="4872" width="5.44140625" customWidth="1"/>
    <col min="4873" max="4873" width="6.44140625" customWidth="1"/>
    <col min="4874" max="4874" width="6.88671875" customWidth="1"/>
    <col min="4875" max="4875" width="5.44140625" customWidth="1"/>
    <col min="4876" max="4876" width="8.44140625" customWidth="1"/>
    <col min="4877" max="4877" width="6.21875" customWidth="1"/>
    <col min="4878" max="4878" width="6.33203125" customWidth="1"/>
    <col min="4879" max="4879" width="6.88671875" customWidth="1"/>
    <col min="4880" max="4880" width="6.44140625" customWidth="1"/>
    <col min="5121" max="5121" width="5.21875" customWidth="1"/>
    <col min="5122" max="5122" width="4.88671875" customWidth="1"/>
    <col min="5123" max="5123" width="6.6640625" customWidth="1"/>
    <col min="5124" max="5124" width="7" customWidth="1"/>
    <col min="5125" max="5126" width="5.77734375" customWidth="1"/>
    <col min="5127" max="5127" width="6.33203125" customWidth="1"/>
    <col min="5128" max="5128" width="5.44140625" customWidth="1"/>
    <col min="5129" max="5129" width="6.44140625" customWidth="1"/>
    <col min="5130" max="5130" width="6.88671875" customWidth="1"/>
    <col min="5131" max="5131" width="5.44140625" customWidth="1"/>
    <col min="5132" max="5132" width="8.44140625" customWidth="1"/>
    <col min="5133" max="5133" width="6.21875" customWidth="1"/>
    <col min="5134" max="5134" width="6.33203125" customWidth="1"/>
    <col min="5135" max="5135" width="6.88671875" customWidth="1"/>
    <col min="5136" max="5136" width="6.44140625" customWidth="1"/>
    <col min="5377" max="5377" width="5.21875" customWidth="1"/>
    <col min="5378" max="5378" width="4.88671875" customWidth="1"/>
    <col min="5379" max="5379" width="6.6640625" customWidth="1"/>
    <col min="5380" max="5380" width="7" customWidth="1"/>
    <col min="5381" max="5382" width="5.77734375" customWidth="1"/>
    <col min="5383" max="5383" width="6.33203125" customWidth="1"/>
    <col min="5384" max="5384" width="5.44140625" customWidth="1"/>
    <col min="5385" max="5385" width="6.44140625" customWidth="1"/>
    <col min="5386" max="5386" width="6.88671875" customWidth="1"/>
    <col min="5387" max="5387" width="5.44140625" customWidth="1"/>
    <col min="5388" max="5388" width="8.44140625" customWidth="1"/>
    <col min="5389" max="5389" width="6.21875" customWidth="1"/>
    <col min="5390" max="5390" width="6.33203125" customWidth="1"/>
    <col min="5391" max="5391" width="6.88671875" customWidth="1"/>
    <col min="5392" max="5392" width="6.44140625" customWidth="1"/>
    <col min="5633" max="5633" width="5.21875" customWidth="1"/>
    <col min="5634" max="5634" width="4.88671875" customWidth="1"/>
    <col min="5635" max="5635" width="6.6640625" customWidth="1"/>
    <col min="5636" max="5636" width="7" customWidth="1"/>
    <col min="5637" max="5638" width="5.77734375" customWidth="1"/>
    <col min="5639" max="5639" width="6.33203125" customWidth="1"/>
    <col min="5640" max="5640" width="5.44140625" customWidth="1"/>
    <col min="5641" max="5641" width="6.44140625" customWidth="1"/>
    <col min="5642" max="5642" width="6.88671875" customWidth="1"/>
    <col min="5643" max="5643" width="5.44140625" customWidth="1"/>
    <col min="5644" max="5644" width="8.44140625" customWidth="1"/>
    <col min="5645" max="5645" width="6.21875" customWidth="1"/>
    <col min="5646" max="5646" width="6.33203125" customWidth="1"/>
    <col min="5647" max="5647" width="6.88671875" customWidth="1"/>
    <col min="5648" max="5648" width="6.44140625" customWidth="1"/>
    <col min="5889" max="5889" width="5.21875" customWidth="1"/>
    <col min="5890" max="5890" width="4.88671875" customWidth="1"/>
    <col min="5891" max="5891" width="6.6640625" customWidth="1"/>
    <col min="5892" max="5892" width="7" customWidth="1"/>
    <col min="5893" max="5894" width="5.77734375" customWidth="1"/>
    <col min="5895" max="5895" width="6.33203125" customWidth="1"/>
    <col min="5896" max="5896" width="5.44140625" customWidth="1"/>
    <col min="5897" max="5897" width="6.44140625" customWidth="1"/>
    <col min="5898" max="5898" width="6.88671875" customWidth="1"/>
    <col min="5899" max="5899" width="5.44140625" customWidth="1"/>
    <col min="5900" max="5900" width="8.44140625" customWidth="1"/>
    <col min="5901" max="5901" width="6.21875" customWidth="1"/>
    <col min="5902" max="5902" width="6.33203125" customWidth="1"/>
    <col min="5903" max="5903" width="6.88671875" customWidth="1"/>
    <col min="5904" max="5904" width="6.44140625" customWidth="1"/>
    <col min="6145" max="6145" width="5.21875" customWidth="1"/>
    <col min="6146" max="6146" width="4.88671875" customWidth="1"/>
    <col min="6147" max="6147" width="6.6640625" customWidth="1"/>
    <col min="6148" max="6148" width="7" customWidth="1"/>
    <col min="6149" max="6150" width="5.77734375" customWidth="1"/>
    <col min="6151" max="6151" width="6.33203125" customWidth="1"/>
    <col min="6152" max="6152" width="5.44140625" customWidth="1"/>
    <col min="6153" max="6153" width="6.44140625" customWidth="1"/>
    <col min="6154" max="6154" width="6.88671875" customWidth="1"/>
    <col min="6155" max="6155" width="5.44140625" customWidth="1"/>
    <col min="6156" max="6156" width="8.44140625" customWidth="1"/>
    <col min="6157" max="6157" width="6.21875" customWidth="1"/>
    <col min="6158" max="6158" width="6.33203125" customWidth="1"/>
    <col min="6159" max="6159" width="6.88671875" customWidth="1"/>
    <col min="6160" max="6160" width="6.44140625" customWidth="1"/>
    <col min="6401" max="6401" width="5.21875" customWidth="1"/>
    <col min="6402" max="6402" width="4.88671875" customWidth="1"/>
    <col min="6403" max="6403" width="6.6640625" customWidth="1"/>
    <col min="6404" max="6404" width="7" customWidth="1"/>
    <col min="6405" max="6406" width="5.77734375" customWidth="1"/>
    <col min="6407" max="6407" width="6.33203125" customWidth="1"/>
    <col min="6408" max="6408" width="5.44140625" customWidth="1"/>
    <col min="6409" max="6409" width="6.44140625" customWidth="1"/>
    <col min="6410" max="6410" width="6.88671875" customWidth="1"/>
    <col min="6411" max="6411" width="5.44140625" customWidth="1"/>
    <col min="6412" max="6412" width="8.44140625" customWidth="1"/>
    <col min="6413" max="6413" width="6.21875" customWidth="1"/>
    <col min="6414" max="6414" width="6.33203125" customWidth="1"/>
    <col min="6415" max="6415" width="6.88671875" customWidth="1"/>
    <col min="6416" max="6416" width="6.44140625" customWidth="1"/>
    <col min="6657" max="6657" width="5.21875" customWidth="1"/>
    <col min="6658" max="6658" width="4.88671875" customWidth="1"/>
    <col min="6659" max="6659" width="6.6640625" customWidth="1"/>
    <col min="6660" max="6660" width="7" customWidth="1"/>
    <col min="6661" max="6662" width="5.77734375" customWidth="1"/>
    <col min="6663" max="6663" width="6.33203125" customWidth="1"/>
    <col min="6664" max="6664" width="5.44140625" customWidth="1"/>
    <col min="6665" max="6665" width="6.44140625" customWidth="1"/>
    <col min="6666" max="6666" width="6.88671875" customWidth="1"/>
    <col min="6667" max="6667" width="5.44140625" customWidth="1"/>
    <col min="6668" max="6668" width="8.44140625" customWidth="1"/>
    <col min="6669" max="6669" width="6.21875" customWidth="1"/>
    <col min="6670" max="6670" width="6.33203125" customWidth="1"/>
    <col min="6671" max="6671" width="6.88671875" customWidth="1"/>
    <col min="6672" max="6672" width="6.44140625" customWidth="1"/>
    <col min="6913" max="6913" width="5.21875" customWidth="1"/>
    <col min="6914" max="6914" width="4.88671875" customWidth="1"/>
    <col min="6915" max="6915" width="6.6640625" customWidth="1"/>
    <col min="6916" max="6916" width="7" customWidth="1"/>
    <col min="6917" max="6918" width="5.77734375" customWidth="1"/>
    <col min="6919" max="6919" width="6.33203125" customWidth="1"/>
    <col min="6920" max="6920" width="5.44140625" customWidth="1"/>
    <col min="6921" max="6921" width="6.44140625" customWidth="1"/>
    <col min="6922" max="6922" width="6.88671875" customWidth="1"/>
    <col min="6923" max="6923" width="5.44140625" customWidth="1"/>
    <col min="6924" max="6924" width="8.44140625" customWidth="1"/>
    <col min="6925" max="6925" width="6.21875" customWidth="1"/>
    <col min="6926" max="6926" width="6.33203125" customWidth="1"/>
    <col min="6927" max="6927" width="6.88671875" customWidth="1"/>
    <col min="6928" max="6928" width="6.44140625" customWidth="1"/>
    <col min="7169" max="7169" width="5.21875" customWidth="1"/>
    <col min="7170" max="7170" width="4.88671875" customWidth="1"/>
    <col min="7171" max="7171" width="6.6640625" customWidth="1"/>
    <col min="7172" max="7172" width="7" customWidth="1"/>
    <col min="7173" max="7174" width="5.77734375" customWidth="1"/>
    <col min="7175" max="7175" width="6.33203125" customWidth="1"/>
    <col min="7176" max="7176" width="5.44140625" customWidth="1"/>
    <col min="7177" max="7177" width="6.44140625" customWidth="1"/>
    <col min="7178" max="7178" width="6.88671875" customWidth="1"/>
    <col min="7179" max="7179" width="5.44140625" customWidth="1"/>
    <col min="7180" max="7180" width="8.44140625" customWidth="1"/>
    <col min="7181" max="7181" width="6.21875" customWidth="1"/>
    <col min="7182" max="7182" width="6.33203125" customWidth="1"/>
    <col min="7183" max="7183" width="6.88671875" customWidth="1"/>
    <col min="7184" max="7184" width="6.44140625" customWidth="1"/>
    <col min="7425" max="7425" width="5.21875" customWidth="1"/>
    <col min="7426" max="7426" width="4.88671875" customWidth="1"/>
    <col min="7427" max="7427" width="6.6640625" customWidth="1"/>
    <col min="7428" max="7428" width="7" customWidth="1"/>
    <col min="7429" max="7430" width="5.77734375" customWidth="1"/>
    <col min="7431" max="7431" width="6.33203125" customWidth="1"/>
    <col min="7432" max="7432" width="5.44140625" customWidth="1"/>
    <col min="7433" max="7433" width="6.44140625" customWidth="1"/>
    <col min="7434" max="7434" width="6.88671875" customWidth="1"/>
    <col min="7435" max="7435" width="5.44140625" customWidth="1"/>
    <col min="7436" max="7436" width="8.44140625" customWidth="1"/>
    <col min="7437" max="7437" width="6.21875" customWidth="1"/>
    <col min="7438" max="7438" width="6.33203125" customWidth="1"/>
    <col min="7439" max="7439" width="6.88671875" customWidth="1"/>
    <col min="7440" max="7440" width="6.44140625" customWidth="1"/>
    <col min="7681" max="7681" width="5.21875" customWidth="1"/>
    <col min="7682" max="7682" width="4.88671875" customWidth="1"/>
    <col min="7683" max="7683" width="6.6640625" customWidth="1"/>
    <col min="7684" max="7684" width="7" customWidth="1"/>
    <col min="7685" max="7686" width="5.77734375" customWidth="1"/>
    <col min="7687" max="7687" width="6.33203125" customWidth="1"/>
    <col min="7688" max="7688" width="5.44140625" customWidth="1"/>
    <col min="7689" max="7689" width="6.44140625" customWidth="1"/>
    <col min="7690" max="7690" width="6.88671875" customWidth="1"/>
    <col min="7691" max="7691" width="5.44140625" customWidth="1"/>
    <col min="7692" max="7692" width="8.44140625" customWidth="1"/>
    <col min="7693" max="7693" width="6.21875" customWidth="1"/>
    <col min="7694" max="7694" width="6.33203125" customWidth="1"/>
    <col min="7695" max="7695" width="6.88671875" customWidth="1"/>
    <col min="7696" max="7696" width="6.44140625" customWidth="1"/>
    <col min="7937" max="7937" width="5.21875" customWidth="1"/>
    <col min="7938" max="7938" width="4.88671875" customWidth="1"/>
    <col min="7939" max="7939" width="6.6640625" customWidth="1"/>
    <col min="7940" max="7940" width="7" customWidth="1"/>
    <col min="7941" max="7942" width="5.77734375" customWidth="1"/>
    <col min="7943" max="7943" width="6.33203125" customWidth="1"/>
    <col min="7944" max="7944" width="5.44140625" customWidth="1"/>
    <col min="7945" max="7945" width="6.44140625" customWidth="1"/>
    <col min="7946" max="7946" width="6.88671875" customWidth="1"/>
    <col min="7947" max="7947" width="5.44140625" customWidth="1"/>
    <col min="7948" max="7948" width="8.44140625" customWidth="1"/>
    <col min="7949" max="7949" width="6.21875" customWidth="1"/>
    <col min="7950" max="7950" width="6.33203125" customWidth="1"/>
    <col min="7951" max="7951" width="6.88671875" customWidth="1"/>
    <col min="7952" max="7952" width="6.44140625" customWidth="1"/>
    <col min="8193" max="8193" width="5.21875" customWidth="1"/>
    <col min="8194" max="8194" width="4.88671875" customWidth="1"/>
    <col min="8195" max="8195" width="6.6640625" customWidth="1"/>
    <col min="8196" max="8196" width="7" customWidth="1"/>
    <col min="8197" max="8198" width="5.77734375" customWidth="1"/>
    <col min="8199" max="8199" width="6.33203125" customWidth="1"/>
    <col min="8200" max="8200" width="5.44140625" customWidth="1"/>
    <col min="8201" max="8201" width="6.44140625" customWidth="1"/>
    <col min="8202" max="8202" width="6.88671875" customWidth="1"/>
    <col min="8203" max="8203" width="5.44140625" customWidth="1"/>
    <col min="8204" max="8204" width="8.44140625" customWidth="1"/>
    <col min="8205" max="8205" width="6.21875" customWidth="1"/>
    <col min="8206" max="8206" width="6.33203125" customWidth="1"/>
    <col min="8207" max="8207" width="6.88671875" customWidth="1"/>
    <col min="8208" max="8208" width="6.44140625" customWidth="1"/>
    <col min="8449" max="8449" width="5.21875" customWidth="1"/>
    <col min="8450" max="8450" width="4.88671875" customWidth="1"/>
    <col min="8451" max="8451" width="6.6640625" customWidth="1"/>
    <col min="8452" max="8452" width="7" customWidth="1"/>
    <col min="8453" max="8454" width="5.77734375" customWidth="1"/>
    <col min="8455" max="8455" width="6.33203125" customWidth="1"/>
    <col min="8456" max="8456" width="5.44140625" customWidth="1"/>
    <col min="8457" max="8457" width="6.44140625" customWidth="1"/>
    <col min="8458" max="8458" width="6.88671875" customWidth="1"/>
    <col min="8459" max="8459" width="5.44140625" customWidth="1"/>
    <col min="8460" max="8460" width="8.44140625" customWidth="1"/>
    <col min="8461" max="8461" width="6.21875" customWidth="1"/>
    <col min="8462" max="8462" width="6.33203125" customWidth="1"/>
    <col min="8463" max="8463" width="6.88671875" customWidth="1"/>
    <col min="8464" max="8464" width="6.44140625" customWidth="1"/>
    <col min="8705" max="8705" width="5.21875" customWidth="1"/>
    <col min="8706" max="8706" width="4.88671875" customWidth="1"/>
    <col min="8707" max="8707" width="6.6640625" customWidth="1"/>
    <col min="8708" max="8708" width="7" customWidth="1"/>
    <col min="8709" max="8710" width="5.77734375" customWidth="1"/>
    <col min="8711" max="8711" width="6.33203125" customWidth="1"/>
    <col min="8712" max="8712" width="5.44140625" customWidth="1"/>
    <col min="8713" max="8713" width="6.44140625" customWidth="1"/>
    <col min="8714" max="8714" width="6.88671875" customWidth="1"/>
    <col min="8715" max="8715" width="5.44140625" customWidth="1"/>
    <col min="8716" max="8716" width="8.44140625" customWidth="1"/>
    <col min="8717" max="8717" width="6.21875" customWidth="1"/>
    <col min="8718" max="8718" width="6.33203125" customWidth="1"/>
    <col min="8719" max="8719" width="6.88671875" customWidth="1"/>
    <col min="8720" max="8720" width="6.44140625" customWidth="1"/>
    <col min="8961" max="8961" width="5.21875" customWidth="1"/>
    <col min="8962" max="8962" width="4.88671875" customWidth="1"/>
    <col min="8963" max="8963" width="6.6640625" customWidth="1"/>
    <col min="8964" max="8964" width="7" customWidth="1"/>
    <col min="8965" max="8966" width="5.77734375" customWidth="1"/>
    <col min="8967" max="8967" width="6.33203125" customWidth="1"/>
    <col min="8968" max="8968" width="5.44140625" customWidth="1"/>
    <col min="8969" max="8969" width="6.44140625" customWidth="1"/>
    <col min="8970" max="8970" width="6.88671875" customWidth="1"/>
    <col min="8971" max="8971" width="5.44140625" customWidth="1"/>
    <col min="8972" max="8972" width="8.44140625" customWidth="1"/>
    <col min="8973" max="8973" width="6.21875" customWidth="1"/>
    <col min="8974" max="8974" width="6.33203125" customWidth="1"/>
    <col min="8975" max="8975" width="6.88671875" customWidth="1"/>
    <col min="8976" max="8976" width="6.44140625" customWidth="1"/>
    <col min="9217" max="9217" width="5.21875" customWidth="1"/>
    <col min="9218" max="9218" width="4.88671875" customWidth="1"/>
    <col min="9219" max="9219" width="6.6640625" customWidth="1"/>
    <col min="9220" max="9220" width="7" customWidth="1"/>
    <col min="9221" max="9222" width="5.77734375" customWidth="1"/>
    <col min="9223" max="9223" width="6.33203125" customWidth="1"/>
    <col min="9224" max="9224" width="5.44140625" customWidth="1"/>
    <col min="9225" max="9225" width="6.44140625" customWidth="1"/>
    <col min="9226" max="9226" width="6.88671875" customWidth="1"/>
    <col min="9227" max="9227" width="5.44140625" customWidth="1"/>
    <col min="9228" max="9228" width="8.44140625" customWidth="1"/>
    <col min="9229" max="9229" width="6.21875" customWidth="1"/>
    <col min="9230" max="9230" width="6.33203125" customWidth="1"/>
    <col min="9231" max="9231" width="6.88671875" customWidth="1"/>
    <col min="9232" max="9232" width="6.44140625" customWidth="1"/>
    <col min="9473" max="9473" width="5.21875" customWidth="1"/>
    <col min="9474" max="9474" width="4.88671875" customWidth="1"/>
    <col min="9475" max="9475" width="6.6640625" customWidth="1"/>
    <col min="9476" max="9476" width="7" customWidth="1"/>
    <col min="9477" max="9478" width="5.77734375" customWidth="1"/>
    <col min="9479" max="9479" width="6.33203125" customWidth="1"/>
    <col min="9480" max="9480" width="5.44140625" customWidth="1"/>
    <col min="9481" max="9481" width="6.44140625" customWidth="1"/>
    <col min="9482" max="9482" width="6.88671875" customWidth="1"/>
    <col min="9483" max="9483" width="5.44140625" customWidth="1"/>
    <col min="9484" max="9484" width="8.44140625" customWidth="1"/>
    <col min="9485" max="9485" width="6.21875" customWidth="1"/>
    <col min="9486" max="9486" width="6.33203125" customWidth="1"/>
    <col min="9487" max="9487" width="6.88671875" customWidth="1"/>
    <col min="9488" max="9488" width="6.44140625" customWidth="1"/>
    <col min="9729" max="9729" width="5.21875" customWidth="1"/>
    <col min="9730" max="9730" width="4.88671875" customWidth="1"/>
    <col min="9731" max="9731" width="6.6640625" customWidth="1"/>
    <col min="9732" max="9732" width="7" customWidth="1"/>
    <col min="9733" max="9734" width="5.77734375" customWidth="1"/>
    <col min="9735" max="9735" width="6.33203125" customWidth="1"/>
    <col min="9736" max="9736" width="5.44140625" customWidth="1"/>
    <col min="9737" max="9737" width="6.44140625" customWidth="1"/>
    <col min="9738" max="9738" width="6.88671875" customWidth="1"/>
    <col min="9739" max="9739" width="5.44140625" customWidth="1"/>
    <col min="9740" max="9740" width="8.44140625" customWidth="1"/>
    <col min="9741" max="9741" width="6.21875" customWidth="1"/>
    <col min="9742" max="9742" width="6.33203125" customWidth="1"/>
    <col min="9743" max="9743" width="6.88671875" customWidth="1"/>
    <col min="9744" max="9744" width="6.44140625" customWidth="1"/>
    <col min="9985" max="9985" width="5.21875" customWidth="1"/>
    <col min="9986" max="9986" width="4.88671875" customWidth="1"/>
    <col min="9987" max="9987" width="6.6640625" customWidth="1"/>
    <col min="9988" max="9988" width="7" customWidth="1"/>
    <col min="9989" max="9990" width="5.77734375" customWidth="1"/>
    <col min="9991" max="9991" width="6.33203125" customWidth="1"/>
    <col min="9992" max="9992" width="5.44140625" customWidth="1"/>
    <col min="9993" max="9993" width="6.44140625" customWidth="1"/>
    <col min="9994" max="9994" width="6.88671875" customWidth="1"/>
    <col min="9995" max="9995" width="5.44140625" customWidth="1"/>
    <col min="9996" max="9996" width="8.44140625" customWidth="1"/>
    <col min="9997" max="9997" width="6.21875" customWidth="1"/>
    <col min="9998" max="9998" width="6.33203125" customWidth="1"/>
    <col min="9999" max="9999" width="6.88671875" customWidth="1"/>
    <col min="10000" max="10000" width="6.44140625" customWidth="1"/>
    <col min="10241" max="10241" width="5.21875" customWidth="1"/>
    <col min="10242" max="10242" width="4.88671875" customWidth="1"/>
    <col min="10243" max="10243" width="6.6640625" customWidth="1"/>
    <col min="10244" max="10244" width="7" customWidth="1"/>
    <col min="10245" max="10246" width="5.77734375" customWidth="1"/>
    <col min="10247" max="10247" width="6.33203125" customWidth="1"/>
    <col min="10248" max="10248" width="5.44140625" customWidth="1"/>
    <col min="10249" max="10249" width="6.44140625" customWidth="1"/>
    <col min="10250" max="10250" width="6.88671875" customWidth="1"/>
    <col min="10251" max="10251" width="5.44140625" customWidth="1"/>
    <col min="10252" max="10252" width="8.44140625" customWidth="1"/>
    <col min="10253" max="10253" width="6.21875" customWidth="1"/>
    <col min="10254" max="10254" width="6.33203125" customWidth="1"/>
    <col min="10255" max="10255" width="6.88671875" customWidth="1"/>
    <col min="10256" max="10256" width="6.44140625" customWidth="1"/>
    <col min="10497" max="10497" width="5.21875" customWidth="1"/>
    <col min="10498" max="10498" width="4.88671875" customWidth="1"/>
    <col min="10499" max="10499" width="6.6640625" customWidth="1"/>
    <col min="10500" max="10500" width="7" customWidth="1"/>
    <col min="10501" max="10502" width="5.77734375" customWidth="1"/>
    <col min="10503" max="10503" width="6.33203125" customWidth="1"/>
    <col min="10504" max="10504" width="5.44140625" customWidth="1"/>
    <col min="10505" max="10505" width="6.44140625" customWidth="1"/>
    <col min="10506" max="10506" width="6.88671875" customWidth="1"/>
    <col min="10507" max="10507" width="5.44140625" customWidth="1"/>
    <col min="10508" max="10508" width="8.44140625" customWidth="1"/>
    <col min="10509" max="10509" width="6.21875" customWidth="1"/>
    <col min="10510" max="10510" width="6.33203125" customWidth="1"/>
    <col min="10511" max="10511" width="6.88671875" customWidth="1"/>
    <col min="10512" max="10512" width="6.44140625" customWidth="1"/>
    <col min="10753" max="10753" width="5.21875" customWidth="1"/>
    <col min="10754" max="10754" width="4.88671875" customWidth="1"/>
    <col min="10755" max="10755" width="6.6640625" customWidth="1"/>
    <col min="10756" max="10756" width="7" customWidth="1"/>
    <col min="10757" max="10758" width="5.77734375" customWidth="1"/>
    <col min="10759" max="10759" width="6.33203125" customWidth="1"/>
    <col min="10760" max="10760" width="5.44140625" customWidth="1"/>
    <col min="10761" max="10761" width="6.44140625" customWidth="1"/>
    <col min="10762" max="10762" width="6.88671875" customWidth="1"/>
    <col min="10763" max="10763" width="5.44140625" customWidth="1"/>
    <col min="10764" max="10764" width="8.44140625" customWidth="1"/>
    <col min="10765" max="10765" width="6.21875" customWidth="1"/>
    <col min="10766" max="10766" width="6.33203125" customWidth="1"/>
    <col min="10767" max="10767" width="6.88671875" customWidth="1"/>
    <col min="10768" max="10768" width="6.44140625" customWidth="1"/>
    <col min="11009" max="11009" width="5.21875" customWidth="1"/>
    <col min="11010" max="11010" width="4.88671875" customWidth="1"/>
    <col min="11011" max="11011" width="6.6640625" customWidth="1"/>
    <col min="11012" max="11012" width="7" customWidth="1"/>
    <col min="11013" max="11014" width="5.77734375" customWidth="1"/>
    <col min="11015" max="11015" width="6.33203125" customWidth="1"/>
    <col min="11016" max="11016" width="5.44140625" customWidth="1"/>
    <col min="11017" max="11017" width="6.44140625" customWidth="1"/>
    <col min="11018" max="11018" width="6.88671875" customWidth="1"/>
    <col min="11019" max="11019" width="5.44140625" customWidth="1"/>
    <col min="11020" max="11020" width="8.44140625" customWidth="1"/>
    <col min="11021" max="11021" width="6.21875" customWidth="1"/>
    <col min="11022" max="11022" width="6.33203125" customWidth="1"/>
    <col min="11023" max="11023" width="6.88671875" customWidth="1"/>
    <col min="11024" max="11024" width="6.44140625" customWidth="1"/>
    <col min="11265" max="11265" width="5.21875" customWidth="1"/>
    <col min="11266" max="11266" width="4.88671875" customWidth="1"/>
    <col min="11267" max="11267" width="6.6640625" customWidth="1"/>
    <col min="11268" max="11268" width="7" customWidth="1"/>
    <col min="11269" max="11270" width="5.77734375" customWidth="1"/>
    <col min="11271" max="11271" width="6.33203125" customWidth="1"/>
    <col min="11272" max="11272" width="5.44140625" customWidth="1"/>
    <col min="11273" max="11273" width="6.44140625" customWidth="1"/>
    <col min="11274" max="11274" width="6.88671875" customWidth="1"/>
    <col min="11275" max="11275" width="5.44140625" customWidth="1"/>
    <col min="11276" max="11276" width="8.44140625" customWidth="1"/>
    <col min="11277" max="11277" width="6.21875" customWidth="1"/>
    <col min="11278" max="11278" width="6.33203125" customWidth="1"/>
    <col min="11279" max="11279" width="6.88671875" customWidth="1"/>
    <col min="11280" max="11280" width="6.44140625" customWidth="1"/>
    <col min="11521" max="11521" width="5.21875" customWidth="1"/>
    <col min="11522" max="11522" width="4.88671875" customWidth="1"/>
    <col min="11523" max="11523" width="6.6640625" customWidth="1"/>
    <col min="11524" max="11524" width="7" customWidth="1"/>
    <col min="11525" max="11526" width="5.77734375" customWidth="1"/>
    <col min="11527" max="11527" width="6.33203125" customWidth="1"/>
    <col min="11528" max="11528" width="5.44140625" customWidth="1"/>
    <col min="11529" max="11529" width="6.44140625" customWidth="1"/>
    <col min="11530" max="11530" width="6.88671875" customWidth="1"/>
    <col min="11531" max="11531" width="5.44140625" customWidth="1"/>
    <col min="11532" max="11532" width="8.44140625" customWidth="1"/>
    <col min="11533" max="11533" width="6.21875" customWidth="1"/>
    <col min="11534" max="11534" width="6.33203125" customWidth="1"/>
    <col min="11535" max="11535" width="6.88671875" customWidth="1"/>
    <col min="11536" max="11536" width="6.44140625" customWidth="1"/>
    <col min="11777" max="11777" width="5.21875" customWidth="1"/>
    <col min="11778" max="11778" width="4.88671875" customWidth="1"/>
    <col min="11779" max="11779" width="6.6640625" customWidth="1"/>
    <col min="11780" max="11780" width="7" customWidth="1"/>
    <col min="11781" max="11782" width="5.77734375" customWidth="1"/>
    <col min="11783" max="11783" width="6.33203125" customWidth="1"/>
    <col min="11784" max="11784" width="5.44140625" customWidth="1"/>
    <col min="11785" max="11785" width="6.44140625" customWidth="1"/>
    <col min="11786" max="11786" width="6.88671875" customWidth="1"/>
    <col min="11787" max="11787" width="5.44140625" customWidth="1"/>
    <col min="11788" max="11788" width="8.44140625" customWidth="1"/>
    <col min="11789" max="11789" width="6.21875" customWidth="1"/>
    <col min="11790" max="11790" width="6.33203125" customWidth="1"/>
    <col min="11791" max="11791" width="6.88671875" customWidth="1"/>
    <col min="11792" max="11792" width="6.44140625" customWidth="1"/>
    <col min="12033" max="12033" width="5.21875" customWidth="1"/>
    <col min="12034" max="12034" width="4.88671875" customWidth="1"/>
    <col min="12035" max="12035" width="6.6640625" customWidth="1"/>
    <col min="12036" max="12036" width="7" customWidth="1"/>
    <col min="12037" max="12038" width="5.77734375" customWidth="1"/>
    <col min="12039" max="12039" width="6.33203125" customWidth="1"/>
    <col min="12040" max="12040" width="5.44140625" customWidth="1"/>
    <col min="12041" max="12041" width="6.44140625" customWidth="1"/>
    <col min="12042" max="12042" width="6.88671875" customWidth="1"/>
    <col min="12043" max="12043" width="5.44140625" customWidth="1"/>
    <col min="12044" max="12044" width="8.44140625" customWidth="1"/>
    <col min="12045" max="12045" width="6.21875" customWidth="1"/>
    <col min="12046" max="12046" width="6.33203125" customWidth="1"/>
    <col min="12047" max="12047" width="6.88671875" customWidth="1"/>
    <col min="12048" max="12048" width="6.44140625" customWidth="1"/>
    <col min="12289" max="12289" width="5.21875" customWidth="1"/>
    <col min="12290" max="12290" width="4.88671875" customWidth="1"/>
    <col min="12291" max="12291" width="6.6640625" customWidth="1"/>
    <col min="12292" max="12292" width="7" customWidth="1"/>
    <col min="12293" max="12294" width="5.77734375" customWidth="1"/>
    <col min="12295" max="12295" width="6.33203125" customWidth="1"/>
    <col min="12296" max="12296" width="5.44140625" customWidth="1"/>
    <col min="12297" max="12297" width="6.44140625" customWidth="1"/>
    <col min="12298" max="12298" width="6.88671875" customWidth="1"/>
    <col min="12299" max="12299" width="5.44140625" customWidth="1"/>
    <col min="12300" max="12300" width="8.44140625" customWidth="1"/>
    <col min="12301" max="12301" width="6.21875" customWidth="1"/>
    <col min="12302" max="12302" width="6.33203125" customWidth="1"/>
    <col min="12303" max="12303" width="6.88671875" customWidth="1"/>
    <col min="12304" max="12304" width="6.44140625" customWidth="1"/>
    <col min="12545" max="12545" width="5.21875" customWidth="1"/>
    <col min="12546" max="12546" width="4.88671875" customWidth="1"/>
    <col min="12547" max="12547" width="6.6640625" customWidth="1"/>
    <col min="12548" max="12548" width="7" customWidth="1"/>
    <col min="12549" max="12550" width="5.77734375" customWidth="1"/>
    <col min="12551" max="12551" width="6.33203125" customWidth="1"/>
    <col min="12552" max="12552" width="5.44140625" customWidth="1"/>
    <col min="12553" max="12553" width="6.44140625" customWidth="1"/>
    <col min="12554" max="12554" width="6.88671875" customWidth="1"/>
    <col min="12555" max="12555" width="5.44140625" customWidth="1"/>
    <col min="12556" max="12556" width="8.44140625" customWidth="1"/>
    <col min="12557" max="12557" width="6.21875" customWidth="1"/>
    <col min="12558" max="12558" width="6.33203125" customWidth="1"/>
    <col min="12559" max="12559" width="6.88671875" customWidth="1"/>
    <col min="12560" max="12560" width="6.44140625" customWidth="1"/>
    <col min="12801" max="12801" width="5.21875" customWidth="1"/>
    <col min="12802" max="12802" width="4.88671875" customWidth="1"/>
    <col min="12803" max="12803" width="6.6640625" customWidth="1"/>
    <col min="12804" max="12804" width="7" customWidth="1"/>
    <col min="12805" max="12806" width="5.77734375" customWidth="1"/>
    <col min="12807" max="12807" width="6.33203125" customWidth="1"/>
    <col min="12808" max="12808" width="5.44140625" customWidth="1"/>
    <col min="12809" max="12809" width="6.44140625" customWidth="1"/>
    <col min="12810" max="12810" width="6.88671875" customWidth="1"/>
    <col min="12811" max="12811" width="5.44140625" customWidth="1"/>
    <col min="12812" max="12812" width="8.44140625" customWidth="1"/>
    <col min="12813" max="12813" width="6.21875" customWidth="1"/>
    <col min="12814" max="12814" width="6.33203125" customWidth="1"/>
    <col min="12815" max="12815" width="6.88671875" customWidth="1"/>
    <col min="12816" max="12816" width="6.44140625" customWidth="1"/>
    <col min="13057" max="13057" width="5.21875" customWidth="1"/>
    <col min="13058" max="13058" width="4.88671875" customWidth="1"/>
    <col min="13059" max="13059" width="6.6640625" customWidth="1"/>
    <col min="13060" max="13060" width="7" customWidth="1"/>
    <col min="13061" max="13062" width="5.77734375" customWidth="1"/>
    <col min="13063" max="13063" width="6.33203125" customWidth="1"/>
    <col min="13064" max="13064" width="5.44140625" customWidth="1"/>
    <col min="13065" max="13065" width="6.44140625" customWidth="1"/>
    <col min="13066" max="13066" width="6.88671875" customWidth="1"/>
    <col min="13067" max="13067" width="5.44140625" customWidth="1"/>
    <col min="13068" max="13068" width="8.44140625" customWidth="1"/>
    <col min="13069" max="13069" width="6.21875" customWidth="1"/>
    <col min="13070" max="13070" width="6.33203125" customWidth="1"/>
    <col min="13071" max="13071" width="6.88671875" customWidth="1"/>
    <col min="13072" max="13072" width="6.44140625" customWidth="1"/>
    <col min="13313" max="13313" width="5.21875" customWidth="1"/>
    <col min="13314" max="13314" width="4.88671875" customWidth="1"/>
    <col min="13315" max="13315" width="6.6640625" customWidth="1"/>
    <col min="13316" max="13316" width="7" customWidth="1"/>
    <col min="13317" max="13318" width="5.77734375" customWidth="1"/>
    <col min="13319" max="13319" width="6.33203125" customWidth="1"/>
    <col min="13320" max="13320" width="5.44140625" customWidth="1"/>
    <col min="13321" max="13321" width="6.44140625" customWidth="1"/>
    <col min="13322" max="13322" width="6.88671875" customWidth="1"/>
    <col min="13323" max="13323" width="5.44140625" customWidth="1"/>
    <col min="13324" max="13324" width="8.44140625" customWidth="1"/>
    <col min="13325" max="13325" width="6.21875" customWidth="1"/>
    <col min="13326" max="13326" width="6.33203125" customWidth="1"/>
    <col min="13327" max="13327" width="6.88671875" customWidth="1"/>
    <col min="13328" max="13328" width="6.44140625" customWidth="1"/>
    <col min="13569" max="13569" width="5.21875" customWidth="1"/>
    <col min="13570" max="13570" width="4.88671875" customWidth="1"/>
    <col min="13571" max="13571" width="6.6640625" customWidth="1"/>
    <col min="13572" max="13572" width="7" customWidth="1"/>
    <col min="13573" max="13574" width="5.77734375" customWidth="1"/>
    <col min="13575" max="13575" width="6.33203125" customWidth="1"/>
    <col min="13576" max="13576" width="5.44140625" customWidth="1"/>
    <col min="13577" max="13577" width="6.44140625" customWidth="1"/>
    <col min="13578" max="13578" width="6.88671875" customWidth="1"/>
    <col min="13579" max="13579" width="5.44140625" customWidth="1"/>
    <col min="13580" max="13580" width="8.44140625" customWidth="1"/>
    <col min="13581" max="13581" width="6.21875" customWidth="1"/>
    <col min="13582" max="13582" width="6.33203125" customWidth="1"/>
    <col min="13583" max="13583" width="6.88671875" customWidth="1"/>
    <col min="13584" max="13584" width="6.44140625" customWidth="1"/>
    <col min="13825" max="13825" width="5.21875" customWidth="1"/>
    <col min="13826" max="13826" width="4.88671875" customWidth="1"/>
    <col min="13827" max="13827" width="6.6640625" customWidth="1"/>
    <col min="13828" max="13828" width="7" customWidth="1"/>
    <col min="13829" max="13830" width="5.77734375" customWidth="1"/>
    <col min="13831" max="13831" width="6.33203125" customWidth="1"/>
    <col min="13832" max="13832" width="5.44140625" customWidth="1"/>
    <col min="13833" max="13833" width="6.44140625" customWidth="1"/>
    <col min="13834" max="13834" width="6.88671875" customWidth="1"/>
    <col min="13835" max="13835" width="5.44140625" customWidth="1"/>
    <col min="13836" max="13836" width="8.44140625" customWidth="1"/>
    <col min="13837" max="13837" width="6.21875" customWidth="1"/>
    <col min="13838" max="13838" width="6.33203125" customWidth="1"/>
    <col min="13839" max="13839" width="6.88671875" customWidth="1"/>
    <col min="13840" max="13840" width="6.44140625" customWidth="1"/>
    <col min="14081" max="14081" width="5.21875" customWidth="1"/>
    <col min="14082" max="14082" width="4.88671875" customWidth="1"/>
    <col min="14083" max="14083" width="6.6640625" customWidth="1"/>
    <col min="14084" max="14084" width="7" customWidth="1"/>
    <col min="14085" max="14086" width="5.77734375" customWidth="1"/>
    <col min="14087" max="14087" width="6.33203125" customWidth="1"/>
    <col min="14088" max="14088" width="5.44140625" customWidth="1"/>
    <col min="14089" max="14089" width="6.44140625" customWidth="1"/>
    <col min="14090" max="14090" width="6.88671875" customWidth="1"/>
    <col min="14091" max="14091" width="5.44140625" customWidth="1"/>
    <col min="14092" max="14092" width="8.44140625" customWidth="1"/>
    <col min="14093" max="14093" width="6.21875" customWidth="1"/>
    <col min="14094" max="14094" width="6.33203125" customWidth="1"/>
    <col min="14095" max="14095" width="6.88671875" customWidth="1"/>
    <col min="14096" max="14096" width="6.44140625" customWidth="1"/>
    <col min="14337" max="14337" width="5.21875" customWidth="1"/>
    <col min="14338" max="14338" width="4.88671875" customWidth="1"/>
    <col min="14339" max="14339" width="6.6640625" customWidth="1"/>
    <col min="14340" max="14340" width="7" customWidth="1"/>
    <col min="14341" max="14342" width="5.77734375" customWidth="1"/>
    <col min="14343" max="14343" width="6.33203125" customWidth="1"/>
    <col min="14344" max="14344" width="5.44140625" customWidth="1"/>
    <col min="14345" max="14345" width="6.44140625" customWidth="1"/>
    <col min="14346" max="14346" width="6.88671875" customWidth="1"/>
    <col min="14347" max="14347" width="5.44140625" customWidth="1"/>
    <col min="14348" max="14348" width="8.44140625" customWidth="1"/>
    <col min="14349" max="14349" width="6.21875" customWidth="1"/>
    <col min="14350" max="14350" width="6.33203125" customWidth="1"/>
    <col min="14351" max="14351" width="6.88671875" customWidth="1"/>
    <col min="14352" max="14352" width="6.44140625" customWidth="1"/>
    <col min="14593" max="14593" width="5.21875" customWidth="1"/>
    <col min="14594" max="14594" width="4.88671875" customWidth="1"/>
    <col min="14595" max="14595" width="6.6640625" customWidth="1"/>
    <col min="14596" max="14596" width="7" customWidth="1"/>
    <col min="14597" max="14598" width="5.77734375" customWidth="1"/>
    <col min="14599" max="14599" width="6.33203125" customWidth="1"/>
    <col min="14600" max="14600" width="5.44140625" customWidth="1"/>
    <col min="14601" max="14601" width="6.44140625" customWidth="1"/>
    <col min="14602" max="14602" width="6.88671875" customWidth="1"/>
    <col min="14603" max="14603" width="5.44140625" customWidth="1"/>
    <col min="14604" max="14604" width="8.44140625" customWidth="1"/>
    <col min="14605" max="14605" width="6.21875" customWidth="1"/>
    <col min="14606" max="14606" width="6.33203125" customWidth="1"/>
    <col min="14607" max="14607" width="6.88671875" customWidth="1"/>
    <col min="14608" max="14608" width="6.44140625" customWidth="1"/>
    <col min="14849" max="14849" width="5.21875" customWidth="1"/>
    <col min="14850" max="14850" width="4.88671875" customWidth="1"/>
    <col min="14851" max="14851" width="6.6640625" customWidth="1"/>
    <col min="14852" max="14852" width="7" customWidth="1"/>
    <col min="14853" max="14854" width="5.77734375" customWidth="1"/>
    <col min="14855" max="14855" width="6.33203125" customWidth="1"/>
    <col min="14856" max="14856" width="5.44140625" customWidth="1"/>
    <col min="14857" max="14857" width="6.44140625" customWidth="1"/>
    <col min="14858" max="14858" width="6.88671875" customWidth="1"/>
    <col min="14859" max="14859" width="5.44140625" customWidth="1"/>
    <col min="14860" max="14860" width="8.44140625" customWidth="1"/>
    <col min="14861" max="14861" width="6.21875" customWidth="1"/>
    <col min="14862" max="14862" width="6.33203125" customWidth="1"/>
    <col min="14863" max="14863" width="6.88671875" customWidth="1"/>
    <col min="14864" max="14864" width="6.44140625" customWidth="1"/>
    <col min="15105" max="15105" width="5.21875" customWidth="1"/>
    <col min="15106" max="15106" width="4.88671875" customWidth="1"/>
    <col min="15107" max="15107" width="6.6640625" customWidth="1"/>
    <col min="15108" max="15108" width="7" customWidth="1"/>
    <col min="15109" max="15110" width="5.77734375" customWidth="1"/>
    <col min="15111" max="15111" width="6.33203125" customWidth="1"/>
    <col min="15112" max="15112" width="5.44140625" customWidth="1"/>
    <col min="15113" max="15113" width="6.44140625" customWidth="1"/>
    <col min="15114" max="15114" width="6.88671875" customWidth="1"/>
    <col min="15115" max="15115" width="5.44140625" customWidth="1"/>
    <col min="15116" max="15116" width="8.44140625" customWidth="1"/>
    <col min="15117" max="15117" width="6.21875" customWidth="1"/>
    <col min="15118" max="15118" width="6.33203125" customWidth="1"/>
    <col min="15119" max="15119" width="6.88671875" customWidth="1"/>
    <col min="15120" max="15120" width="6.44140625" customWidth="1"/>
    <col min="15361" max="15361" width="5.21875" customWidth="1"/>
    <col min="15362" max="15362" width="4.88671875" customWidth="1"/>
    <col min="15363" max="15363" width="6.6640625" customWidth="1"/>
    <col min="15364" max="15364" width="7" customWidth="1"/>
    <col min="15365" max="15366" width="5.77734375" customWidth="1"/>
    <col min="15367" max="15367" width="6.33203125" customWidth="1"/>
    <col min="15368" max="15368" width="5.44140625" customWidth="1"/>
    <col min="15369" max="15369" width="6.44140625" customWidth="1"/>
    <col min="15370" max="15370" width="6.88671875" customWidth="1"/>
    <col min="15371" max="15371" width="5.44140625" customWidth="1"/>
    <col min="15372" max="15372" width="8.44140625" customWidth="1"/>
    <col min="15373" max="15373" width="6.21875" customWidth="1"/>
    <col min="15374" max="15374" width="6.33203125" customWidth="1"/>
    <col min="15375" max="15375" width="6.88671875" customWidth="1"/>
    <col min="15376" max="15376" width="6.44140625" customWidth="1"/>
    <col min="15617" max="15617" width="5.21875" customWidth="1"/>
    <col min="15618" max="15618" width="4.88671875" customWidth="1"/>
    <col min="15619" max="15619" width="6.6640625" customWidth="1"/>
    <col min="15620" max="15620" width="7" customWidth="1"/>
    <col min="15621" max="15622" width="5.77734375" customWidth="1"/>
    <col min="15623" max="15623" width="6.33203125" customWidth="1"/>
    <col min="15624" max="15624" width="5.44140625" customWidth="1"/>
    <col min="15625" max="15625" width="6.44140625" customWidth="1"/>
    <col min="15626" max="15626" width="6.88671875" customWidth="1"/>
    <col min="15627" max="15627" width="5.44140625" customWidth="1"/>
    <col min="15628" max="15628" width="8.44140625" customWidth="1"/>
    <col min="15629" max="15629" width="6.21875" customWidth="1"/>
    <col min="15630" max="15630" width="6.33203125" customWidth="1"/>
    <col min="15631" max="15631" width="6.88671875" customWidth="1"/>
    <col min="15632" max="15632" width="6.44140625" customWidth="1"/>
    <col min="15873" max="15873" width="5.21875" customWidth="1"/>
    <col min="15874" max="15874" width="4.88671875" customWidth="1"/>
    <col min="15875" max="15875" width="6.6640625" customWidth="1"/>
    <col min="15876" max="15876" width="7" customWidth="1"/>
    <col min="15877" max="15878" width="5.77734375" customWidth="1"/>
    <col min="15879" max="15879" width="6.33203125" customWidth="1"/>
    <col min="15880" max="15880" width="5.44140625" customWidth="1"/>
    <col min="15881" max="15881" width="6.44140625" customWidth="1"/>
    <col min="15882" max="15882" width="6.88671875" customWidth="1"/>
    <col min="15883" max="15883" width="5.44140625" customWidth="1"/>
    <col min="15884" max="15884" width="8.44140625" customWidth="1"/>
    <col min="15885" max="15885" width="6.21875" customWidth="1"/>
    <col min="15886" max="15886" width="6.33203125" customWidth="1"/>
    <col min="15887" max="15887" width="6.88671875" customWidth="1"/>
    <col min="15888" max="15888" width="6.44140625" customWidth="1"/>
    <col min="16129" max="16129" width="5.21875" customWidth="1"/>
    <col min="16130" max="16130" width="4.88671875" customWidth="1"/>
    <col min="16131" max="16131" width="6.6640625" customWidth="1"/>
    <col min="16132" max="16132" width="7" customWidth="1"/>
    <col min="16133" max="16134" width="5.77734375" customWidth="1"/>
    <col min="16135" max="16135" width="6.33203125" customWidth="1"/>
    <col min="16136" max="16136" width="5.44140625" customWidth="1"/>
    <col min="16137" max="16137" width="6.44140625" customWidth="1"/>
    <col min="16138" max="16138" width="6.88671875" customWidth="1"/>
    <col min="16139" max="16139" width="5.44140625" customWidth="1"/>
    <col min="16140" max="16140" width="8.44140625" customWidth="1"/>
    <col min="16141" max="16141" width="6.21875" customWidth="1"/>
    <col min="16142" max="16142" width="6.33203125" customWidth="1"/>
    <col min="16143" max="16143" width="6.88671875" customWidth="1"/>
    <col min="16144" max="16144" width="6.44140625" customWidth="1"/>
  </cols>
  <sheetData>
    <row r="1" spans="1:18" ht="24" customHeight="1">
      <c r="A1" s="129" t="s">
        <v>29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8" ht="24" customHeight="1" thickBot="1">
      <c r="A2" s="129" t="s">
        <v>50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5" t="s">
        <v>51</v>
      </c>
      <c r="N2" s="135"/>
      <c r="O2" s="135"/>
      <c r="P2" s="135"/>
    </row>
    <row r="3" spans="1:18" ht="24" customHeight="1">
      <c r="A3" s="136"/>
      <c r="B3" s="137" t="s">
        <v>25</v>
      </c>
      <c r="C3" s="138" t="s">
        <v>52</v>
      </c>
      <c r="D3" s="139"/>
      <c r="E3" s="140"/>
      <c r="F3" s="141" t="s">
        <v>21</v>
      </c>
      <c r="G3" s="141"/>
      <c r="H3" s="141"/>
      <c r="I3" s="142" t="s">
        <v>28</v>
      </c>
      <c r="J3" s="141"/>
      <c r="K3" s="143"/>
      <c r="L3" s="37" t="s">
        <v>53</v>
      </c>
      <c r="M3" s="142" t="s">
        <v>7</v>
      </c>
      <c r="N3" s="143"/>
      <c r="O3" s="144" t="s">
        <v>27</v>
      </c>
      <c r="P3" s="137" t="s">
        <v>26</v>
      </c>
    </row>
    <row r="4" spans="1:18" ht="24" customHeight="1" thickBot="1">
      <c r="A4" s="145" t="s">
        <v>27</v>
      </c>
      <c r="B4" s="145" t="s">
        <v>24</v>
      </c>
      <c r="C4" s="146" t="s">
        <v>8</v>
      </c>
      <c r="D4" s="33" t="s">
        <v>19</v>
      </c>
      <c r="E4" s="34" t="s">
        <v>23</v>
      </c>
      <c r="F4" s="147" t="s">
        <v>8</v>
      </c>
      <c r="G4" s="32" t="s">
        <v>19</v>
      </c>
      <c r="H4" s="33" t="s">
        <v>23</v>
      </c>
      <c r="I4" s="148" t="s">
        <v>8</v>
      </c>
      <c r="J4" s="31" t="s">
        <v>19</v>
      </c>
      <c r="K4" s="34" t="s">
        <v>23</v>
      </c>
      <c r="L4" s="38" t="s">
        <v>22</v>
      </c>
      <c r="M4" s="146" t="s">
        <v>8</v>
      </c>
      <c r="N4" s="149" t="s">
        <v>18</v>
      </c>
      <c r="O4" s="150" t="s">
        <v>30</v>
      </c>
      <c r="P4" s="151" t="s">
        <v>23</v>
      </c>
    </row>
    <row r="5" spans="1:18" ht="24" customHeight="1" thickBot="1">
      <c r="A5" s="27" t="s">
        <v>6</v>
      </c>
      <c r="B5" s="27">
        <v>30</v>
      </c>
      <c r="C5" s="42">
        <v>38</v>
      </c>
      <c r="D5" s="52">
        <v>14</v>
      </c>
      <c r="E5" s="49">
        <f>D5/C5</f>
        <v>0.36842105263157893</v>
      </c>
      <c r="F5" s="43">
        <v>18</v>
      </c>
      <c r="G5" s="53">
        <v>0</v>
      </c>
      <c r="H5" s="49">
        <f>G5/F5</f>
        <v>0</v>
      </c>
      <c r="I5" s="44">
        <v>26</v>
      </c>
      <c r="J5" s="52">
        <v>8</v>
      </c>
      <c r="K5" s="49">
        <f>J5/I5</f>
        <v>0.30769230769230771</v>
      </c>
      <c r="L5" s="54">
        <v>11000</v>
      </c>
      <c r="M5" s="41">
        <f>C5+F5+I5</f>
        <v>82</v>
      </c>
      <c r="N5" s="5">
        <f>D5+G5+J5</f>
        <v>22</v>
      </c>
      <c r="O5" s="50">
        <f>M5/(B5*9)</f>
        <v>0.3037037037037037</v>
      </c>
      <c r="P5" s="51">
        <f>N5/M5</f>
        <v>0.26829268292682928</v>
      </c>
    </row>
    <row r="6" spans="1:18" ht="24" customHeight="1" thickBot="1">
      <c r="A6" s="27" t="s">
        <v>54</v>
      </c>
      <c r="B6" s="27">
        <v>31</v>
      </c>
      <c r="C6" s="42">
        <v>35</v>
      </c>
      <c r="D6" s="52">
        <v>11</v>
      </c>
      <c r="E6" s="49">
        <f t="shared" ref="E6:E17" si="0">D6/C6</f>
        <v>0.31428571428571428</v>
      </c>
      <c r="F6" s="43">
        <v>19</v>
      </c>
      <c r="G6" s="53">
        <v>2</v>
      </c>
      <c r="H6" s="49">
        <f t="shared" ref="H6:H16" si="1">G6/F6</f>
        <v>0.10526315789473684</v>
      </c>
      <c r="I6" s="44">
        <v>21</v>
      </c>
      <c r="J6" s="52">
        <v>6</v>
      </c>
      <c r="K6" s="49">
        <f t="shared" ref="K6:K17" si="2">J6/I6</f>
        <v>0.2857142857142857</v>
      </c>
      <c r="L6" s="54">
        <v>6500</v>
      </c>
      <c r="M6" s="41">
        <f t="shared" ref="M6:N17" si="3">C6+F6+I6</f>
        <v>75</v>
      </c>
      <c r="N6" s="5">
        <f t="shared" si="3"/>
        <v>19</v>
      </c>
      <c r="O6" s="50">
        <f t="shared" ref="O6:O17" si="4">M6/(B6*9)</f>
        <v>0.26881720430107525</v>
      </c>
      <c r="P6" s="51">
        <f t="shared" ref="P6:P17" si="5">N6/M6</f>
        <v>0.25333333333333335</v>
      </c>
    </row>
    <row r="7" spans="1:18" ht="24" customHeight="1" thickBot="1">
      <c r="A7" s="27" t="s">
        <v>55</v>
      </c>
      <c r="B7" s="27">
        <v>30</v>
      </c>
      <c r="C7" s="42">
        <v>33</v>
      </c>
      <c r="D7" s="52">
        <v>11</v>
      </c>
      <c r="E7" s="49">
        <f t="shared" si="0"/>
        <v>0.33333333333333331</v>
      </c>
      <c r="F7" s="43">
        <v>18</v>
      </c>
      <c r="G7" s="53">
        <v>0</v>
      </c>
      <c r="H7" s="49">
        <f t="shared" si="1"/>
        <v>0</v>
      </c>
      <c r="I7" s="44">
        <v>21</v>
      </c>
      <c r="J7" s="52">
        <v>3</v>
      </c>
      <c r="K7" s="49">
        <f t="shared" si="2"/>
        <v>0.14285714285714285</v>
      </c>
      <c r="L7" s="54">
        <v>7500</v>
      </c>
      <c r="M7" s="41">
        <f t="shared" si="3"/>
        <v>72</v>
      </c>
      <c r="N7" s="5">
        <f t="shared" si="3"/>
        <v>14</v>
      </c>
      <c r="O7" s="50">
        <f t="shared" si="4"/>
        <v>0.26666666666666666</v>
      </c>
      <c r="P7" s="51">
        <f t="shared" si="5"/>
        <v>0.19444444444444445</v>
      </c>
    </row>
    <row r="8" spans="1:18" ht="24" customHeight="1" thickBot="1">
      <c r="A8" s="13" t="s">
        <v>56</v>
      </c>
      <c r="B8" s="13">
        <v>31</v>
      </c>
      <c r="C8" s="55">
        <v>35</v>
      </c>
      <c r="D8" s="10">
        <v>8</v>
      </c>
      <c r="E8" s="56">
        <f t="shared" si="0"/>
        <v>0.22857142857142856</v>
      </c>
      <c r="F8" s="9">
        <v>16</v>
      </c>
      <c r="G8" s="57">
        <v>0</v>
      </c>
      <c r="H8" s="56">
        <f t="shared" si="1"/>
        <v>0</v>
      </c>
      <c r="I8" s="58">
        <v>25</v>
      </c>
      <c r="J8" s="10">
        <v>5</v>
      </c>
      <c r="K8" s="56">
        <f t="shared" si="2"/>
        <v>0.2</v>
      </c>
      <c r="L8" s="152">
        <v>10000</v>
      </c>
      <c r="M8" s="59">
        <f t="shared" si="3"/>
        <v>76</v>
      </c>
      <c r="N8" s="60">
        <f t="shared" si="3"/>
        <v>13</v>
      </c>
      <c r="O8" s="61">
        <f t="shared" si="4"/>
        <v>0.27240143369175629</v>
      </c>
      <c r="P8" s="62">
        <f t="shared" si="5"/>
        <v>0.17105263157894737</v>
      </c>
    </row>
    <row r="9" spans="1:18" ht="24" customHeight="1" thickBot="1">
      <c r="A9" s="27" t="s">
        <v>57</v>
      </c>
      <c r="B9" s="27">
        <v>31</v>
      </c>
      <c r="C9" s="42">
        <v>33</v>
      </c>
      <c r="D9" s="52">
        <v>11</v>
      </c>
      <c r="E9" s="49">
        <f t="shared" si="0"/>
        <v>0.33333333333333331</v>
      </c>
      <c r="F9" s="43">
        <v>18</v>
      </c>
      <c r="G9" s="53">
        <v>3</v>
      </c>
      <c r="H9" s="49">
        <f t="shared" si="1"/>
        <v>0.16666666666666666</v>
      </c>
      <c r="I9" s="44">
        <v>20</v>
      </c>
      <c r="J9" s="52">
        <v>5</v>
      </c>
      <c r="K9" s="49">
        <f t="shared" si="2"/>
        <v>0.25</v>
      </c>
      <c r="L9" s="54">
        <v>8000</v>
      </c>
      <c r="M9" s="41">
        <f t="shared" si="3"/>
        <v>71</v>
      </c>
      <c r="N9" s="5">
        <f t="shared" si="3"/>
        <v>19</v>
      </c>
      <c r="O9" s="50">
        <f t="shared" si="4"/>
        <v>0.25448028673835127</v>
      </c>
      <c r="P9" s="51">
        <f t="shared" si="5"/>
        <v>0.26760563380281688</v>
      </c>
    </row>
    <row r="10" spans="1:18" ht="24" customHeight="1" thickBot="1">
      <c r="A10" s="13" t="s">
        <v>58</v>
      </c>
      <c r="B10" s="13">
        <v>30</v>
      </c>
      <c r="C10" s="55">
        <v>34</v>
      </c>
      <c r="D10" s="10">
        <v>10</v>
      </c>
      <c r="E10" s="56">
        <f t="shared" si="0"/>
        <v>0.29411764705882354</v>
      </c>
      <c r="F10" s="9">
        <v>19</v>
      </c>
      <c r="G10" s="57">
        <v>0</v>
      </c>
      <c r="H10" s="56">
        <f t="shared" si="1"/>
        <v>0</v>
      </c>
      <c r="I10" s="58">
        <v>21</v>
      </c>
      <c r="J10" s="10">
        <v>4</v>
      </c>
      <c r="K10" s="56">
        <f t="shared" si="2"/>
        <v>0.19047619047619047</v>
      </c>
      <c r="L10" s="152">
        <v>15000</v>
      </c>
      <c r="M10" s="59">
        <f t="shared" si="3"/>
        <v>74</v>
      </c>
      <c r="N10" s="60">
        <f t="shared" si="3"/>
        <v>14</v>
      </c>
      <c r="O10" s="61">
        <f t="shared" si="4"/>
        <v>0.27407407407407408</v>
      </c>
      <c r="P10" s="62">
        <f t="shared" si="5"/>
        <v>0.1891891891891892</v>
      </c>
    </row>
    <row r="11" spans="1:18" ht="24" customHeight="1" thickBot="1">
      <c r="A11" s="27" t="s">
        <v>0</v>
      </c>
      <c r="B11" s="27">
        <v>31</v>
      </c>
      <c r="C11" s="42">
        <v>39</v>
      </c>
      <c r="D11" s="52">
        <v>14</v>
      </c>
      <c r="E11" s="49">
        <f t="shared" si="0"/>
        <v>0.35897435897435898</v>
      </c>
      <c r="F11" s="43">
        <v>18</v>
      </c>
      <c r="G11" s="53">
        <v>6</v>
      </c>
      <c r="H11" s="119">
        <f t="shared" si="1"/>
        <v>0.33333333333333331</v>
      </c>
      <c r="I11" s="44">
        <v>27</v>
      </c>
      <c r="J11" s="52">
        <v>6</v>
      </c>
      <c r="K11" s="49">
        <f t="shared" si="2"/>
        <v>0.22222222222222221</v>
      </c>
      <c r="L11" s="54">
        <v>7500</v>
      </c>
      <c r="M11" s="41">
        <f t="shared" si="3"/>
        <v>84</v>
      </c>
      <c r="N11" s="5">
        <f t="shared" si="3"/>
        <v>26</v>
      </c>
      <c r="O11" s="50">
        <f t="shared" si="4"/>
        <v>0.30107526881720431</v>
      </c>
      <c r="P11" s="51">
        <f t="shared" si="5"/>
        <v>0.30952380952380953</v>
      </c>
      <c r="R11" s="48"/>
    </row>
    <row r="12" spans="1:18" ht="24" customHeight="1" thickBot="1">
      <c r="A12" s="13" t="s">
        <v>1</v>
      </c>
      <c r="B12" s="13">
        <v>30</v>
      </c>
      <c r="C12" s="42">
        <v>38</v>
      </c>
      <c r="D12" s="52">
        <v>13</v>
      </c>
      <c r="E12" s="49">
        <f t="shared" si="0"/>
        <v>0.34210526315789475</v>
      </c>
      <c r="F12" s="43">
        <v>20</v>
      </c>
      <c r="G12" s="53">
        <v>3</v>
      </c>
      <c r="H12" s="49">
        <f>G12/F12</f>
        <v>0.15</v>
      </c>
      <c r="I12" s="44">
        <v>23</v>
      </c>
      <c r="J12" s="52">
        <v>5</v>
      </c>
      <c r="K12" s="56">
        <f t="shared" si="2"/>
        <v>0.21739130434782608</v>
      </c>
      <c r="L12" s="54">
        <v>11500</v>
      </c>
      <c r="M12" s="59">
        <f t="shared" si="3"/>
        <v>81</v>
      </c>
      <c r="N12" s="60">
        <f t="shared" si="3"/>
        <v>21</v>
      </c>
      <c r="O12" s="61">
        <f t="shared" si="4"/>
        <v>0.3</v>
      </c>
      <c r="P12" s="62">
        <f t="shared" si="5"/>
        <v>0.25925925925925924</v>
      </c>
    </row>
    <row r="13" spans="1:18" ht="24" customHeight="1" thickBot="1">
      <c r="A13" s="27" t="s">
        <v>2</v>
      </c>
      <c r="B13" s="27">
        <v>31</v>
      </c>
      <c r="C13" s="42">
        <v>40</v>
      </c>
      <c r="D13" s="52">
        <v>11</v>
      </c>
      <c r="E13" s="49">
        <f t="shared" si="0"/>
        <v>0.27500000000000002</v>
      </c>
      <c r="F13" s="43">
        <v>24</v>
      </c>
      <c r="G13" s="53">
        <v>4</v>
      </c>
      <c r="H13" s="49">
        <f t="shared" si="1"/>
        <v>0.16666666666666666</v>
      </c>
      <c r="I13" s="44">
        <v>23</v>
      </c>
      <c r="J13" s="52">
        <v>5</v>
      </c>
      <c r="K13" s="49">
        <f>J13/I13</f>
        <v>0.21739130434782608</v>
      </c>
      <c r="L13" s="54">
        <v>7000</v>
      </c>
      <c r="M13" s="41">
        <f t="shared" si="3"/>
        <v>87</v>
      </c>
      <c r="N13" s="5">
        <f t="shared" si="3"/>
        <v>20</v>
      </c>
      <c r="O13" s="50">
        <f t="shared" si="4"/>
        <v>0.31182795698924731</v>
      </c>
      <c r="P13" s="51">
        <f t="shared" si="5"/>
        <v>0.22988505747126436</v>
      </c>
    </row>
    <row r="14" spans="1:18" ht="24" customHeight="1" thickBot="1">
      <c r="A14" s="13" t="s">
        <v>59</v>
      </c>
      <c r="B14" s="13">
        <v>31</v>
      </c>
      <c r="C14" s="42">
        <v>37</v>
      </c>
      <c r="D14" s="52">
        <v>9</v>
      </c>
      <c r="E14" s="56">
        <f t="shared" si="0"/>
        <v>0.24324324324324326</v>
      </c>
      <c r="F14" s="43">
        <v>18</v>
      </c>
      <c r="G14" s="53">
        <v>1</v>
      </c>
      <c r="H14" s="56">
        <f t="shared" si="1"/>
        <v>5.5555555555555552E-2</v>
      </c>
      <c r="I14" s="44">
        <v>20</v>
      </c>
      <c r="J14" s="52">
        <v>3</v>
      </c>
      <c r="K14" s="56">
        <f t="shared" si="2"/>
        <v>0.15</v>
      </c>
      <c r="L14" s="54">
        <v>10000</v>
      </c>
      <c r="M14" s="59">
        <f t="shared" si="3"/>
        <v>75</v>
      </c>
      <c r="N14" s="60">
        <f t="shared" si="3"/>
        <v>13</v>
      </c>
      <c r="O14" s="61">
        <f t="shared" si="4"/>
        <v>0.26881720430107525</v>
      </c>
      <c r="P14" s="62">
        <f t="shared" si="5"/>
        <v>0.17333333333333334</v>
      </c>
    </row>
    <row r="15" spans="1:18" ht="24" customHeight="1" thickBot="1">
      <c r="A15" s="27" t="s">
        <v>60</v>
      </c>
      <c r="B15" s="27">
        <v>28</v>
      </c>
      <c r="C15" s="42">
        <v>38</v>
      </c>
      <c r="D15" s="52">
        <v>15</v>
      </c>
      <c r="E15" s="49">
        <f t="shared" si="0"/>
        <v>0.39473684210526316</v>
      </c>
      <c r="F15" s="43">
        <v>22</v>
      </c>
      <c r="G15" s="53">
        <v>3</v>
      </c>
      <c r="H15" s="49">
        <f t="shared" si="1"/>
        <v>0.13636363636363635</v>
      </c>
      <c r="I15" s="44">
        <v>21</v>
      </c>
      <c r="J15" s="52">
        <v>6</v>
      </c>
      <c r="K15" s="49">
        <f t="shared" si="2"/>
        <v>0.2857142857142857</v>
      </c>
      <c r="L15" s="54">
        <v>8500</v>
      </c>
      <c r="M15" s="41">
        <f t="shared" si="3"/>
        <v>81</v>
      </c>
      <c r="N15" s="5">
        <f t="shared" si="3"/>
        <v>24</v>
      </c>
      <c r="O15" s="50">
        <f t="shared" si="4"/>
        <v>0.32142857142857145</v>
      </c>
      <c r="P15" s="51">
        <f t="shared" si="5"/>
        <v>0.29629629629629628</v>
      </c>
    </row>
    <row r="16" spans="1:18" ht="24" customHeight="1" thickBot="1">
      <c r="A16" s="45" t="s">
        <v>61</v>
      </c>
      <c r="B16" s="45">
        <v>31</v>
      </c>
      <c r="C16" s="42">
        <v>38</v>
      </c>
      <c r="D16" s="52">
        <v>13</v>
      </c>
      <c r="E16" s="49">
        <f t="shared" si="0"/>
        <v>0.34210526315789475</v>
      </c>
      <c r="F16" s="43">
        <v>18</v>
      </c>
      <c r="G16" s="53">
        <v>0</v>
      </c>
      <c r="H16" s="49">
        <f t="shared" si="1"/>
        <v>0</v>
      </c>
      <c r="I16" s="44">
        <v>18</v>
      </c>
      <c r="J16" s="52">
        <v>4</v>
      </c>
      <c r="K16" s="49">
        <f t="shared" si="2"/>
        <v>0.22222222222222221</v>
      </c>
      <c r="L16" s="54">
        <v>8500</v>
      </c>
      <c r="M16" s="74">
        <f t="shared" si="3"/>
        <v>74</v>
      </c>
      <c r="N16" s="75">
        <f t="shared" si="3"/>
        <v>17</v>
      </c>
      <c r="O16" s="76">
        <f t="shared" si="4"/>
        <v>0.26523297491039427</v>
      </c>
      <c r="P16" s="77">
        <f>N16/M16</f>
        <v>0.22972972972972974</v>
      </c>
    </row>
    <row r="17" spans="1:16" ht="24" customHeight="1" thickTop="1" thickBot="1">
      <c r="A17" s="14" t="s">
        <v>7</v>
      </c>
      <c r="B17" s="14">
        <f>SUM(B5:B16)</f>
        <v>365</v>
      </c>
      <c r="C17" s="117">
        <f>SUM(C5:C16)</f>
        <v>438</v>
      </c>
      <c r="D17" s="73">
        <f>SUM(D5:D16)</f>
        <v>140</v>
      </c>
      <c r="E17" s="78">
        <f t="shared" si="0"/>
        <v>0.31963470319634701</v>
      </c>
      <c r="F17" s="79">
        <f>SUM(F5:F16)</f>
        <v>228</v>
      </c>
      <c r="G17" s="118">
        <f>SUM(G5:G16)</f>
        <v>22</v>
      </c>
      <c r="H17" s="78">
        <f>G17/F17</f>
        <v>9.6491228070175433E-2</v>
      </c>
      <c r="I17" s="117">
        <f>SUM(I5:I16)</f>
        <v>266</v>
      </c>
      <c r="J17" s="73">
        <f>SUM(J5:J16)</f>
        <v>60</v>
      </c>
      <c r="K17" s="78">
        <f t="shared" si="2"/>
        <v>0.22556390977443608</v>
      </c>
      <c r="L17" s="153">
        <f>SUM(L5:L16)</f>
        <v>111000</v>
      </c>
      <c r="M17" s="80">
        <f>SUM(M5:M16)</f>
        <v>932</v>
      </c>
      <c r="N17" s="81">
        <f t="shared" si="3"/>
        <v>222</v>
      </c>
      <c r="O17" s="82">
        <f t="shared" si="4"/>
        <v>0.28371385083713851</v>
      </c>
      <c r="P17" s="83">
        <f t="shared" si="5"/>
        <v>0.23819742489270387</v>
      </c>
    </row>
    <row r="18" spans="1:16" ht="24" customHeight="1">
      <c r="A18" s="17"/>
      <c r="B18" s="17"/>
      <c r="C18" s="10"/>
      <c r="D18" s="10"/>
      <c r="E18" s="15"/>
      <c r="F18" s="15"/>
      <c r="G18" s="15"/>
      <c r="H18" s="15"/>
      <c r="I18" s="10"/>
      <c r="J18" s="10"/>
      <c r="K18" s="15"/>
      <c r="L18" s="39"/>
      <c r="M18" s="11"/>
      <c r="N18" s="16"/>
      <c r="O18" s="16"/>
    </row>
    <row r="19" spans="1:16">
      <c r="A19" s="18"/>
      <c r="B19" s="18"/>
      <c r="C19" s="19"/>
      <c r="D19" s="19"/>
      <c r="E19" s="19"/>
      <c r="F19" s="19"/>
      <c r="G19" s="19"/>
      <c r="H19" s="19"/>
      <c r="I19" s="6"/>
      <c r="J19" s="6"/>
      <c r="K19" s="6"/>
    </row>
    <row r="20" spans="1:16">
      <c r="A20" s="20"/>
      <c r="B20" s="20"/>
      <c r="C20" s="17"/>
      <c r="D20" s="17"/>
      <c r="E20" s="21"/>
      <c r="F20" s="21"/>
      <c r="G20" s="21"/>
      <c r="H20" s="21"/>
      <c r="I20" s="9"/>
      <c r="J20" s="9"/>
      <c r="K20" s="10"/>
    </row>
    <row r="21" spans="1:16">
      <c r="A21" s="24"/>
      <c r="B21" s="24"/>
      <c r="C21" s="17"/>
      <c r="D21" s="17"/>
      <c r="E21" s="21"/>
      <c r="F21" s="21"/>
      <c r="G21" s="21"/>
      <c r="H21" s="21"/>
      <c r="I21" s="9"/>
      <c r="J21" s="9"/>
      <c r="K21" s="10"/>
    </row>
    <row r="22" spans="1:16">
      <c r="A22" s="24"/>
      <c r="B22" s="24"/>
      <c r="C22" s="17"/>
      <c r="D22" s="17"/>
      <c r="E22" s="21"/>
      <c r="F22" s="21"/>
      <c r="G22" s="21"/>
      <c r="H22" s="21"/>
      <c r="I22" s="9"/>
      <c r="J22" s="9"/>
      <c r="K22" s="10"/>
    </row>
    <row r="23" spans="1:16">
      <c r="A23" s="24"/>
      <c r="B23" s="24"/>
      <c r="C23" s="17"/>
      <c r="D23" s="17"/>
      <c r="E23" s="21"/>
      <c r="F23" s="21"/>
      <c r="G23" s="21"/>
      <c r="H23" s="21"/>
      <c r="I23" s="9"/>
      <c r="J23" s="9"/>
      <c r="K23" s="10"/>
    </row>
    <row r="24" spans="1:16">
      <c r="A24" s="24"/>
      <c r="B24" s="24"/>
      <c r="C24" s="17"/>
      <c r="D24" s="17"/>
      <c r="E24" s="21"/>
      <c r="F24" s="21"/>
      <c r="G24" s="21"/>
      <c r="H24" s="21"/>
      <c r="I24" s="9"/>
      <c r="J24" s="9"/>
      <c r="K24" s="10"/>
    </row>
    <row r="25" spans="1:16">
      <c r="A25" s="24"/>
      <c r="B25" s="24"/>
      <c r="C25" s="17"/>
      <c r="D25" s="17"/>
      <c r="E25" s="21"/>
      <c r="F25" s="21"/>
      <c r="G25" s="21"/>
      <c r="H25" s="21"/>
      <c r="I25" s="9"/>
      <c r="J25" s="9"/>
      <c r="K25" s="10"/>
    </row>
    <row r="26" spans="1:16">
      <c r="A26" s="24"/>
      <c r="B26" s="24"/>
      <c r="C26" s="17"/>
      <c r="D26" s="17"/>
      <c r="E26" s="21"/>
      <c r="F26" s="21"/>
      <c r="G26" s="21"/>
      <c r="H26" s="21"/>
      <c r="I26" s="9"/>
      <c r="J26" s="9"/>
      <c r="K26" s="10"/>
    </row>
    <row r="27" spans="1:16">
      <c r="A27" s="24"/>
      <c r="B27" s="24"/>
      <c r="C27" s="17"/>
      <c r="D27" s="17"/>
      <c r="E27" s="21"/>
      <c r="F27" s="21"/>
      <c r="G27" s="21"/>
      <c r="H27" s="21"/>
      <c r="I27" s="9"/>
      <c r="J27" s="9"/>
      <c r="K27" s="10"/>
    </row>
    <row r="28" spans="1:16">
      <c r="A28" s="24"/>
      <c r="B28" s="24"/>
      <c r="C28" s="17"/>
      <c r="D28" s="17"/>
      <c r="E28" s="21"/>
      <c r="F28" s="21"/>
      <c r="G28" s="21"/>
      <c r="H28" s="21"/>
      <c r="I28" s="9"/>
      <c r="J28" s="9"/>
      <c r="K28" s="10"/>
    </row>
    <row r="29" spans="1:16">
      <c r="A29" s="24"/>
      <c r="B29" s="24"/>
      <c r="C29" s="17"/>
      <c r="D29" s="17"/>
      <c r="E29" s="21"/>
      <c r="F29" s="21"/>
      <c r="G29" s="21"/>
      <c r="H29" s="21"/>
      <c r="I29" s="9"/>
      <c r="J29" s="9"/>
      <c r="K29" s="10"/>
    </row>
    <row r="30" spans="1:16">
      <c r="A30" s="20"/>
      <c r="B30" s="20"/>
      <c r="C30" s="19"/>
      <c r="D30" s="19"/>
      <c r="E30" s="22"/>
      <c r="F30" s="22"/>
      <c r="G30" s="22"/>
      <c r="H30" s="22"/>
      <c r="I30" s="12"/>
      <c r="J30" s="12"/>
      <c r="K30" s="7"/>
    </row>
    <row r="31" spans="1:16">
      <c r="A31" s="20"/>
      <c r="B31" s="20"/>
      <c r="C31" s="19"/>
      <c r="D31" s="19"/>
      <c r="E31" s="22"/>
      <c r="F31" s="22"/>
      <c r="G31" s="22"/>
      <c r="H31" s="22"/>
      <c r="I31" s="12"/>
      <c r="J31" s="12"/>
      <c r="K31" s="7"/>
    </row>
    <row r="32" spans="1:16" ht="16.2">
      <c r="A32" s="126" t="s">
        <v>47</v>
      </c>
      <c r="B32" s="126"/>
      <c r="C32" s="126"/>
      <c r="D32" s="126"/>
      <c r="E32" s="126"/>
      <c r="F32" s="126"/>
      <c r="G32" s="23"/>
      <c r="H32" s="23"/>
      <c r="I32" s="8"/>
      <c r="J32" s="8"/>
      <c r="K32" s="7"/>
    </row>
    <row r="33" spans="1:11">
      <c r="A33" s="125"/>
      <c r="B33" s="125"/>
      <c r="C33" s="125"/>
      <c r="D33" s="125"/>
      <c r="E33" s="120" t="s">
        <v>42</v>
      </c>
      <c r="F33" s="120" t="s">
        <v>62</v>
      </c>
      <c r="G33" s="120" t="s">
        <v>63</v>
      </c>
      <c r="H33" s="120" t="s">
        <v>46</v>
      </c>
      <c r="I33" s="120" t="s">
        <v>64</v>
      </c>
      <c r="J33" s="25"/>
    </row>
    <row r="34" spans="1:11">
      <c r="A34" s="121" t="s">
        <v>37</v>
      </c>
      <c r="B34" s="121"/>
      <c r="C34" s="121"/>
      <c r="D34" s="121"/>
      <c r="E34" s="84">
        <v>1078</v>
      </c>
      <c r="F34" s="85">
        <v>1082</v>
      </c>
      <c r="G34" s="86">
        <v>1063</v>
      </c>
      <c r="H34" s="86">
        <v>939</v>
      </c>
      <c r="I34" s="154">
        <v>1002</v>
      </c>
      <c r="J34" s="25"/>
    </row>
    <row r="35" spans="1:11">
      <c r="A35" s="122"/>
      <c r="B35" s="123"/>
      <c r="C35" s="123"/>
      <c r="D35" s="124"/>
      <c r="E35" s="17"/>
      <c r="F35" s="91"/>
      <c r="G35" s="11"/>
      <c r="H35" s="155"/>
      <c r="I35" s="90"/>
      <c r="J35" s="156"/>
    </row>
    <row r="36" spans="1:11">
      <c r="A36" s="121" t="s">
        <v>38</v>
      </c>
      <c r="B36" s="121"/>
      <c r="C36" s="121"/>
      <c r="D36" s="121"/>
      <c r="E36" s="84">
        <v>179</v>
      </c>
      <c r="F36" s="85">
        <v>200</v>
      </c>
      <c r="G36" s="86">
        <v>197</v>
      </c>
      <c r="H36" s="86">
        <v>172</v>
      </c>
      <c r="I36" s="154">
        <v>284</v>
      </c>
      <c r="J36" s="25"/>
    </row>
    <row r="37" spans="1:11">
      <c r="A37" s="121"/>
      <c r="B37" s="121"/>
      <c r="C37" s="121"/>
      <c r="D37" s="121"/>
      <c r="E37" s="17"/>
      <c r="F37" s="91"/>
      <c r="G37" s="11"/>
      <c r="H37" s="157"/>
      <c r="I37" s="90"/>
      <c r="J37" s="156"/>
    </row>
    <row r="38" spans="1:11">
      <c r="A38" s="121" t="s">
        <v>39</v>
      </c>
      <c r="B38" s="121"/>
      <c r="C38" s="121"/>
      <c r="D38" s="121"/>
      <c r="E38" s="87">
        <v>0.33</v>
      </c>
      <c r="F38" s="88">
        <v>0.33</v>
      </c>
      <c r="G38" s="89">
        <v>0.32</v>
      </c>
      <c r="H38" s="89">
        <v>0.28999999999999998</v>
      </c>
      <c r="I38" s="89">
        <v>0.31</v>
      </c>
      <c r="J38" s="25"/>
    </row>
    <row r="39" spans="1:11">
      <c r="A39" s="121"/>
      <c r="B39" s="121"/>
      <c r="C39" s="121"/>
      <c r="D39" s="121"/>
      <c r="E39" s="17"/>
      <c r="F39" s="91"/>
      <c r="G39" s="11"/>
      <c r="H39" s="158"/>
      <c r="I39" s="90"/>
      <c r="J39" s="156"/>
    </row>
    <row r="40" spans="1:11">
      <c r="A40" s="121" t="s">
        <v>40</v>
      </c>
      <c r="B40" s="121"/>
      <c r="C40" s="121"/>
      <c r="D40" s="121"/>
      <c r="E40" s="87">
        <v>0.17</v>
      </c>
      <c r="F40" s="88">
        <v>0.18</v>
      </c>
      <c r="G40" s="89">
        <v>0.19</v>
      </c>
      <c r="H40" s="89">
        <v>0.18</v>
      </c>
      <c r="I40" s="89">
        <v>0.28000000000000003</v>
      </c>
      <c r="J40" s="25"/>
    </row>
    <row r="41" spans="1:11">
      <c r="A41" s="24"/>
      <c r="B41" s="24"/>
      <c r="C41" s="24"/>
      <c r="D41" s="24"/>
      <c r="E41" s="24"/>
      <c r="F41" s="24"/>
      <c r="G41" s="24"/>
      <c r="H41" s="24"/>
      <c r="I41" s="25"/>
      <c r="J41" s="25"/>
    </row>
    <row r="42" spans="1:11">
      <c r="A42" s="24"/>
      <c r="B42" s="24"/>
      <c r="C42" s="24"/>
      <c r="D42" s="24"/>
      <c r="E42" s="24"/>
      <c r="F42" s="24"/>
      <c r="G42" s="24"/>
      <c r="H42" s="24"/>
      <c r="I42" s="25"/>
      <c r="J42" s="25"/>
    </row>
    <row r="43" spans="1:11">
      <c r="A43" s="24"/>
      <c r="B43" s="24"/>
      <c r="C43" s="24"/>
      <c r="D43" s="24"/>
      <c r="E43" s="24"/>
      <c r="F43" s="47"/>
      <c r="G43" s="24"/>
      <c r="H43" s="24"/>
      <c r="I43" s="25"/>
      <c r="J43" s="25"/>
    </row>
    <row r="44" spans="1:11">
      <c r="A44" s="24"/>
      <c r="B44" s="24"/>
      <c r="C44" s="24"/>
      <c r="D44" s="24"/>
      <c r="E44" s="24"/>
      <c r="F44" s="24"/>
      <c r="G44" s="47"/>
      <c r="H44" s="24"/>
      <c r="I44" s="25"/>
      <c r="J44" s="25"/>
    </row>
    <row r="45" spans="1:11">
      <c r="A45" s="24"/>
      <c r="B45" s="24"/>
      <c r="C45" s="24"/>
      <c r="D45" s="24"/>
      <c r="E45" s="24"/>
      <c r="F45" s="24"/>
      <c r="G45" s="24"/>
      <c r="H45" s="24"/>
      <c r="I45" s="25"/>
      <c r="J45" s="25"/>
    </row>
    <row r="46" spans="1:11" ht="8.25" customHeight="1"/>
    <row r="47" spans="1:11">
      <c r="C47" s="159" t="s">
        <v>14</v>
      </c>
      <c r="D47" s="159" t="s">
        <v>65</v>
      </c>
      <c r="E47" s="159" t="s">
        <v>32</v>
      </c>
      <c r="F47" s="159" t="s">
        <v>33</v>
      </c>
      <c r="G47" s="159" t="s">
        <v>7</v>
      </c>
      <c r="H47" s="6"/>
      <c r="I47" s="6" t="s">
        <v>66</v>
      </c>
      <c r="J47" s="6"/>
      <c r="K47" s="6" t="s">
        <v>66</v>
      </c>
    </row>
    <row r="48" spans="1:11">
      <c r="B48" s="160"/>
      <c r="C48" s="161" t="s">
        <v>6</v>
      </c>
      <c r="D48" s="162">
        <v>38</v>
      </c>
      <c r="E48" s="163">
        <v>18</v>
      </c>
      <c r="F48" s="162">
        <v>26</v>
      </c>
      <c r="G48" s="164">
        <f>SUM(D48:F48)</f>
        <v>82</v>
      </c>
      <c r="H48" s="9"/>
      <c r="I48" s="9"/>
      <c r="J48" s="9"/>
      <c r="K48" s="10"/>
    </row>
    <row r="49" spans="2:11">
      <c r="B49" s="160"/>
      <c r="C49" s="161" t="s">
        <v>67</v>
      </c>
      <c r="D49" s="162">
        <v>35</v>
      </c>
      <c r="E49" s="163">
        <v>19</v>
      </c>
      <c r="F49" s="162">
        <v>21</v>
      </c>
      <c r="G49" s="164">
        <f t="shared" ref="G49:G59" si="6">SUM(D49:F49)</f>
        <v>75</v>
      </c>
      <c r="H49" s="9"/>
      <c r="I49" s="9"/>
      <c r="J49" s="9"/>
      <c r="K49" s="10"/>
    </row>
    <row r="50" spans="2:11">
      <c r="B50" s="160"/>
      <c r="C50" s="161" t="s">
        <v>68</v>
      </c>
      <c r="D50" s="162">
        <v>33</v>
      </c>
      <c r="E50" s="163">
        <v>18</v>
      </c>
      <c r="F50" s="162">
        <v>21</v>
      </c>
      <c r="G50" s="164">
        <f t="shared" si="6"/>
        <v>72</v>
      </c>
      <c r="H50" s="9"/>
      <c r="I50" s="9"/>
      <c r="J50" s="9"/>
      <c r="K50" s="10"/>
    </row>
    <row r="51" spans="2:11">
      <c r="B51" s="160"/>
      <c r="C51" s="161" t="s">
        <v>69</v>
      </c>
      <c r="D51" s="162">
        <v>35</v>
      </c>
      <c r="E51" s="163">
        <v>16</v>
      </c>
      <c r="F51" s="162">
        <v>25</v>
      </c>
      <c r="G51" s="164">
        <f t="shared" si="6"/>
        <v>76</v>
      </c>
      <c r="H51" s="9"/>
      <c r="I51" s="9"/>
      <c r="J51" s="9"/>
      <c r="K51" s="10"/>
    </row>
    <row r="52" spans="2:11">
      <c r="B52" s="160"/>
      <c r="C52" s="161" t="s">
        <v>70</v>
      </c>
      <c r="D52" s="162">
        <v>33</v>
      </c>
      <c r="E52" s="163">
        <v>18</v>
      </c>
      <c r="F52" s="162">
        <v>20</v>
      </c>
      <c r="G52" s="164">
        <f t="shared" si="6"/>
        <v>71</v>
      </c>
      <c r="H52" s="9"/>
      <c r="I52" s="9"/>
      <c r="J52" s="9"/>
      <c r="K52" s="10"/>
    </row>
    <row r="53" spans="2:11">
      <c r="B53" s="160"/>
      <c r="C53" s="161" t="s">
        <v>71</v>
      </c>
      <c r="D53" s="162">
        <v>34</v>
      </c>
      <c r="E53" s="163">
        <v>19</v>
      </c>
      <c r="F53" s="162">
        <v>21</v>
      </c>
      <c r="G53" s="164">
        <f t="shared" si="6"/>
        <v>74</v>
      </c>
      <c r="H53" s="9"/>
      <c r="I53" s="9"/>
      <c r="J53" s="9"/>
      <c r="K53" s="10"/>
    </row>
    <row r="54" spans="2:11">
      <c r="B54" s="160"/>
      <c r="C54" s="161" t="s">
        <v>0</v>
      </c>
      <c r="D54" s="162">
        <v>39</v>
      </c>
      <c r="E54" s="163">
        <v>18</v>
      </c>
      <c r="F54" s="162">
        <v>27</v>
      </c>
      <c r="G54" s="164">
        <f t="shared" si="6"/>
        <v>84</v>
      </c>
      <c r="H54" s="9"/>
      <c r="I54" s="9"/>
      <c r="J54" s="9"/>
      <c r="K54" s="10"/>
    </row>
    <row r="55" spans="2:11">
      <c r="B55" s="160"/>
      <c r="C55" s="161" t="s">
        <v>1</v>
      </c>
      <c r="D55" s="162">
        <v>38</v>
      </c>
      <c r="E55" s="163">
        <v>20</v>
      </c>
      <c r="F55" s="162">
        <v>23</v>
      </c>
      <c r="G55" s="164">
        <f t="shared" si="6"/>
        <v>81</v>
      </c>
      <c r="H55" s="9"/>
      <c r="I55" s="9"/>
      <c r="J55" s="9"/>
      <c r="K55" s="10"/>
    </row>
    <row r="56" spans="2:11">
      <c r="B56" s="160"/>
      <c r="C56" s="161" t="s">
        <v>2</v>
      </c>
      <c r="D56" s="162">
        <v>40</v>
      </c>
      <c r="E56" s="163">
        <v>24</v>
      </c>
      <c r="F56" s="162">
        <v>23</v>
      </c>
      <c r="G56" s="164">
        <f t="shared" si="6"/>
        <v>87</v>
      </c>
      <c r="H56" s="9"/>
      <c r="I56" s="9"/>
      <c r="J56" s="9"/>
      <c r="K56" s="10"/>
    </row>
    <row r="57" spans="2:11">
      <c r="B57" s="160"/>
      <c r="C57" s="161" t="s">
        <v>72</v>
      </c>
      <c r="D57" s="162">
        <v>37</v>
      </c>
      <c r="E57" s="163">
        <v>18</v>
      </c>
      <c r="F57" s="162">
        <v>20</v>
      </c>
      <c r="G57" s="164">
        <f t="shared" si="6"/>
        <v>75</v>
      </c>
      <c r="H57" s="9"/>
      <c r="I57" s="9"/>
      <c r="J57" s="9"/>
      <c r="K57" s="10"/>
    </row>
    <row r="58" spans="2:11">
      <c r="B58" s="160"/>
      <c r="C58" s="161" t="s">
        <v>73</v>
      </c>
      <c r="D58" s="162">
        <v>38</v>
      </c>
      <c r="E58" s="163">
        <v>22</v>
      </c>
      <c r="F58" s="162">
        <v>21</v>
      </c>
      <c r="G58" s="164">
        <f t="shared" si="6"/>
        <v>81</v>
      </c>
      <c r="H58" s="9"/>
      <c r="I58" s="9"/>
      <c r="J58" s="9"/>
      <c r="K58" s="10"/>
    </row>
    <row r="59" spans="2:11">
      <c r="B59" s="160"/>
      <c r="C59" s="161" t="s">
        <v>74</v>
      </c>
      <c r="D59" s="162">
        <v>38</v>
      </c>
      <c r="E59" s="163">
        <v>18</v>
      </c>
      <c r="F59" s="162">
        <v>18</v>
      </c>
      <c r="G59" s="164">
        <f t="shared" si="6"/>
        <v>74</v>
      </c>
      <c r="H59" s="9"/>
      <c r="I59" s="9"/>
      <c r="J59" s="9"/>
      <c r="K59" s="10"/>
    </row>
    <row r="60" spans="2:11">
      <c r="B60" s="160"/>
      <c r="C60" s="165" t="s">
        <v>15</v>
      </c>
      <c r="D60" s="162">
        <f>SUM(D48:D59)</f>
        <v>438</v>
      </c>
      <c r="E60" s="162">
        <f>SUM(E48:E59)</f>
        <v>228</v>
      </c>
      <c r="F60" s="162">
        <f>SUM(F48:F59)</f>
        <v>266</v>
      </c>
      <c r="G60" s="164">
        <f>SUM(G48:G59)</f>
        <v>932</v>
      </c>
      <c r="H60" s="15"/>
      <c r="I60" s="15" t="s">
        <v>75</v>
      </c>
      <c r="J60" s="15"/>
      <c r="K60" s="15" t="s">
        <v>75</v>
      </c>
    </row>
  </sheetData>
  <mergeCells count="16">
    <mergeCell ref="A38:D38"/>
    <mergeCell ref="A39:D39"/>
    <mergeCell ref="A40:D40"/>
    <mergeCell ref="A32:F32"/>
    <mergeCell ref="A33:D33"/>
    <mergeCell ref="A34:D34"/>
    <mergeCell ref="A35:D35"/>
    <mergeCell ref="A36:D36"/>
    <mergeCell ref="A37:D37"/>
    <mergeCell ref="A1:L1"/>
    <mergeCell ref="A2:L2"/>
    <mergeCell ref="M2:P2"/>
    <mergeCell ref="C3:E3"/>
    <mergeCell ref="F3:H3"/>
    <mergeCell ref="I3:K3"/>
    <mergeCell ref="M3:N3"/>
  </mergeCells>
  <phoneticPr fontId="2"/>
  <pageMargins left="0.79" right="0.23622047244094491" top="0.31" bottom="0.25" header="0.21" footer="0.19"/>
  <pageSetup paperSize="9" scale="85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zoomScaleNormal="100" workbookViewId="0">
      <pane ySplit="4" topLeftCell="A5" activePane="bottomLeft" state="frozen"/>
      <selection pane="bottomLeft" sqref="A1:L1"/>
    </sheetView>
  </sheetViews>
  <sheetFormatPr defaultRowHeight="13.2"/>
  <cols>
    <col min="1" max="1" width="5.21875" customWidth="1"/>
    <col min="2" max="2" width="4.88671875" customWidth="1"/>
    <col min="3" max="3" width="6.6640625" customWidth="1"/>
    <col min="4" max="4" width="7" customWidth="1"/>
    <col min="5" max="6" width="5.77734375" customWidth="1"/>
    <col min="7" max="7" width="6.33203125" customWidth="1"/>
    <col min="8" max="8" width="5.44140625" customWidth="1"/>
    <col min="9" max="9" width="6.44140625" customWidth="1"/>
    <col min="10" max="10" width="6.88671875" customWidth="1"/>
    <col min="11" max="11" width="5.44140625" customWidth="1"/>
    <col min="12" max="12" width="8.44140625" style="40" customWidth="1"/>
    <col min="13" max="13" width="6.21875" customWidth="1"/>
    <col min="14" max="14" width="6.33203125" customWidth="1"/>
    <col min="15" max="15" width="6.88671875" customWidth="1"/>
    <col min="16" max="16" width="6.44140625" customWidth="1"/>
  </cols>
  <sheetData>
    <row r="1" spans="1:18" ht="24" customHeight="1">
      <c r="A1" s="129" t="s">
        <v>29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8" ht="24" customHeight="1" thickBot="1">
      <c r="A2" s="129" t="s">
        <v>44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4" t="s">
        <v>48</v>
      </c>
      <c r="N2" s="134"/>
      <c r="O2" s="134"/>
      <c r="P2" s="134"/>
    </row>
    <row r="3" spans="1:18" ht="24" customHeight="1">
      <c r="A3" s="1"/>
      <c r="B3" s="28" t="s">
        <v>25</v>
      </c>
      <c r="C3" s="130" t="s">
        <v>20</v>
      </c>
      <c r="D3" s="131"/>
      <c r="E3" s="132"/>
      <c r="F3" s="133" t="s">
        <v>21</v>
      </c>
      <c r="G3" s="133"/>
      <c r="H3" s="133"/>
      <c r="I3" s="127" t="s">
        <v>28</v>
      </c>
      <c r="J3" s="133"/>
      <c r="K3" s="128"/>
      <c r="L3" s="37" t="s">
        <v>36</v>
      </c>
      <c r="M3" s="127" t="s">
        <v>7</v>
      </c>
      <c r="N3" s="128"/>
      <c r="O3" s="26" t="s">
        <v>27</v>
      </c>
      <c r="P3" s="28" t="s">
        <v>26</v>
      </c>
    </row>
    <row r="4" spans="1:18" ht="24" customHeight="1" thickBot="1">
      <c r="A4" s="30" t="s">
        <v>27</v>
      </c>
      <c r="B4" s="30" t="s">
        <v>24</v>
      </c>
      <c r="C4" s="4" t="s">
        <v>8</v>
      </c>
      <c r="D4" s="33" t="s">
        <v>19</v>
      </c>
      <c r="E4" s="34" t="s">
        <v>23</v>
      </c>
      <c r="F4" s="35" t="s">
        <v>8</v>
      </c>
      <c r="G4" s="32" t="s">
        <v>19</v>
      </c>
      <c r="H4" s="33" t="s">
        <v>23</v>
      </c>
      <c r="I4" s="2" t="s">
        <v>8</v>
      </c>
      <c r="J4" s="31" t="s">
        <v>19</v>
      </c>
      <c r="K4" s="34" t="s">
        <v>23</v>
      </c>
      <c r="L4" s="38" t="s">
        <v>22</v>
      </c>
      <c r="M4" s="4" t="s">
        <v>8</v>
      </c>
      <c r="N4" s="3" t="s">
        <v>18</v>
      </c>
      <c r="O4" s="36" t="s">
        <v>30</v>
      </c>
      <c r="P4" s="29" t="s">
        <v>23</v>
      </c>
    </row>
    <row r="5" spans="1:18" ht="24" customHeight="1" thickBot="1">
      <c r="A5" s="27" t="s">
        <v>6</v>
      </c>
      <c r="B5" s="27">
        <v>30</v>
      </c>
      <c r="C5" s="42">
        <v>42</v>
      </c>
      <c r="D5" s="52">
        <v>14</v>
      </c>
      <c r="E5" s="49">
        <f>D5/C5</f>
        <v>0.33333333333333331</v>
      </c>
      <c r="F5" s="43">
        <v>18</v>
      </c>
      <c r="G5" s="53">
        <v>0</v>
      </c>
      <c r="H5" s="49">
        <f>G5/F5</f>
        <v>0</v>
      </c>
      <c r="I5" s="44">
        <v>18</v>
      </c>
      <c r="J5" s="52">
        <v>7</v>
      </c>
      <c r="K5" s="49">
        <f>J5/I5</f>
        <v>0.3888888888888889</v>
      </c>
      <c r="L5" s="54" t="s">
        <v>49</v>
      </c>
      <c r="M5" s="41">
        <f>C5+F5+I5</f>
        <v>78</v>
      </c>
      <c r="N5" s="5">
        <f>D5+G5+J5</f>
        <v>21</v>
      </c>
      <c r="O5" s="50">
        <f>M5/(B5*9)</f>
        <v>0.28888888888888886</v>
      </c>
      <c r="P5" s="51">
        <f>N5/M5</f>
        <v>0.26923076923076922</v>
      </c>
    </row>
    <row r="6" spans="1:18" ht="24" customHeight="1" thickBot="1">
      <c r="A6" s="27" t="s">
        <v>9</v>
      </c>
      <c r="B6" s="27">
        <v>31</v>
      </c>
      <c r="C6" s="42">
        <v>42</v>
      </c>
      <c r="D6" s="52">
        <v>19</v>
      </c>
      <c r="E6" s="49">
        <f t="shared" ref="E6:E17" si="0">D6/C6</f>
        <v>0.45238095238095238</v>
      </c>
      <c r="F6" s="43">
        <v>21</v>
      </c>
      <c r="G6" s="53">
        <v>5</v>
      </c>
      <c r="H6" s="49">
        <f t="shared" ref="H6:H16" si="1">G6/F6</f>
        <v>0.23809523809523808</v>
      </c>
      <c r="I6" s="44">
        <v>24</v>
      </c>
      <c r="J6" s="52">
        <v>8</v>
      </c>
      <c r="K6" s="49">
        <f t="shared" ref="K6:K17" si="2">J6/I6</f>
        <v>0.33333333333333331</v>
      </c>
      <c r="L6" s="54" t="s">
        <v>49</v>
      </c>
      <c r="M6" s="41">
        <f t="shared" ref="M6:M16" si="3">C6+F6+I6</f>
        <v>87</v>
      </c>
      <c r="N6" s="5">
        <f t="shared" ref="N6:N17" si="4">D6+G6+J6</f>
        <v>32</v>
      </c>
      <c r="O6" s="50">
        <f t="shared" ref="O6:O17" si="5">M6/(B6*9)</f>
        <v>0.31182795698924731</v>
      </c>
      <c r="P6" s="51">
        <f t="shared" ref="P6:P17" si="6">N6/M6</f>
        <v>0.36781609195402298</v>
      </c>
    </row>
    <row r="7" spans="1:18" ht="24" customHeight="1" thickBot="1">
      <c r="A7" s="27" t="s">
        <v>10</v>
      </c>
      <c r="B7" s="27">
        <v>30</v>
      </c>
      <c r="C7" s="42">
        <v>42</v>
      </c>
      <c r="D7" s="52">
        <v>17</v>
      </c>
      <c r="E7" s="49">
        <f t="shared" si="0"/>
        <v>0.40476190476190477</v>
      </c>
      <c r="F7" s="43">
        <v>20</v>
      </c>
      <c r="G7" s="53">
        <v>0</v>
      </c>
      <c r="H7" s="49">
        <f t="shared" si="1"/>
        <v>0</v>
      </c>
      <c r="I7" s="44">
        <v>17</v>
      </c>
      <c r="J7" s="52">
        <v>3</v>
      </c>
      <c r="K7" s="49">
        <f t="shared" si="2"/>
        <v>0.17647058823529413</v>
      </c>
      <c r="L7" s="54" t="s">
        <v>49</v>
      </c>
      <c r="M7" s="41">
        <f t="shared" si="3"/>
        <v>79</v>
      </c>
      <c r="N7" s="5">
        <f t="shared" si="4"/>
        <v>20</v>
      </c>
      <c r="O7" s="50">
        <f t="shared" si="5"/>
        <v>0.29259259259259257</v>
      </c>
      <c r="P7" s="51">
        <f t="shared" si="6"/>
        <v>0.25316455696202533</v>
      </c>
    </row>
    <row r="8" spans="1:18" ht="24" customHeight="1" thickBot="1">
      <c r="A8" s="13" t="s">
        <v>11</v>
      </c>
      <c r="B8" s="13">
        <v>31</v>
      </c>
      <c r="C8" s="55">
        <v>46</v>
      </c>
      <c r="D8" s="10">
        <v>16</v>
      </c>
      <c r="E8" s="56">
        <f t="shared" si="0"/>
        <v>0.34782608695652173</v>
      </c>
      <c r="F8" s="9">
        <v>22</v>
      </c>
      <c r="G8" s="57">
        <v>0</v>
      </c>
      <c r="H8" s="56">
        <f t="shared" si="1"/>
        <v>0</v>
      </c>
      <c r="I8" s="58">
        <v>15</v>
      </c>
      <c r="J8" s="10">
        <v>1</v>
      </c>
      <c r="K8" s="56">
        <f t="shared" si="2"/>
        <v>6.6666666666666666E-2</v>
      </c>
      <c r="L8" s="54" t="s">
        <v>49</v>
      </c>
      <c r="M8" s="59">
        <f t="shared" si="3"/>
        <v>83</v>
      </c>
      <c r="N8" s="60">
        <f t="shared" si="4"/>
        <v>17</v>
      </c>
      <c r="O8" s="61">
        <f t="shared" si="5"/>
        <v>0.29749103942652327</v>
      </c>
      <c r="P8" s="62">
        <f t="shared" si="6"/>
        <v>0.20481927710843373</v>
      </c>
    </row>
    <row r="9" spans="1:18" ht="24" customHeight="1" thickBot="1">
      <c r="A9" s="27" t="s">
        <v>12</v>
      </c>
      <c r="B9" s="27">
        <v>31</v>
      </c>
      <c r="C9" s="42">
        <v>50</v>
      </c>
      <c r="D9" s="52">
        <v>15</v>
      </c>
      <c r="E9" s="49">
        <f t="shared" si="0"/>
        <v>0.3</v>
      </c>
      <c r="F9" s="43">
        <v>20</v>
      </c>
      <c r="G9" s="53">
        <v>0</v>
      </c>
      <c r="H9" s="49">
        <f t="shared" si="1"/>
        <v>0</v>
      </c>
      <c r="I9" s="44">
        <v>16</v>
      </c>
      <c r="J9" s="52">
        <v>2</v>
      </c>
      <c r="K9" s="49">
        <f t="shared" si="2"/>
        <v>0.125</v>
      </c>
      <c r="L9" s="54" t="s">
        <v>49</v>
      </c>
      <c r="M9" s="41">
        <f t="shared" si="3"/>
        <v>86</v>
      </c>
      <c r="N9" s="5">
        <f t="shared" si="4"/>
        <v>17</v>
      </c>
      <c r="O9" s="50">
        <f t="shared" si="5"/>
        <v>0.30824372759856633</v>
      </c>
      <c r="P9" s="51">
        <f t="shared" si="6"/>
        <v>0.19767441860465115</v>
      </c>
    </row>
    <row r="10" spans="1:18" ht="24" customHeight="1" thickBot="1">
      <c r="A10" s="13" t="s">
        <v>13</v>
      </c>
      <c r="B10" s="13">
        <v>30</v>
      </c>
      <c r="C10" s="55">
        <v>45</v>
      </c>
      <c r="D10" s="10">
        <v>16</v>
      </c>
      <c r="E10" s="56">
        <f t="shared" si="0"/>
        <v>0.35555555555555557</v>
      </c>
      <c r="F10" s="9">
        <v>19</v>
      </c>
      <c r="G10" s="57">
        <v>0</v>
      </c>
      <c r="H10" s="56">
        <f t="shared" si="1"/>
        <v>0</v>
      </c>
      <c r="I10" s="58">
        <v>18</v>
      </c>
      <c r="J10" s="10">
        <v>5</v>
      </c>
      <c r="K10" s="56">
        <f t="shared" si="2"/>
        <v>0.27777777777777779</v>
      </c>
      <c r="L10" s="54" t="s">
        <v>49</v>
      </c>
      <c r="M10" s="59">
        <f t="shared" si="3"/>
        <v>82</v>
      </c>
      <c r="N10" s="60">
        <f t="shared" si="4"/>
        <v>21</v>
      </c>
      <c r="O10" s="61">
        <f t="shared" si="5"/>
        <v>0.3037037037037037</v>
      </c>
      <c r="P10" s="62">
        <f t="shared" si="6"/>
        <v>0.25609756097560976</v>
      </c>
    </row>
    <row r="11" spans="1:18" ht="24" customHeight="1" thickBot="1">
      <c r="A11" s="27" t="s">
        <v>0</v>
      </c>
      <c r="B11" s="27">
        <v>31</v>
      </c>
      <c r="C11" s="42">
        <v>46</v>
      </c>
      <c r="D11" s="52">
        <v>19</v>
      </c>
      <c r="E11" s="49">
        <f t="shared" si="0"/>
        <v>0.41304347826086957</v>
      </c>
      <c r="F11" s="43">
        <v>31</v>
      </c>
      <c r="G11" s="53">
        <v>13</v>
      </c>
      <c r="H11" s="119">
        <f t="shared" si="1"/>
        <v>0.41935483870967744</v>
      </c>
      <c r="I11" s="44">
        <v>18</v>
      </c>
      <c r="J11" s="52">
        <v>7</v>
      </c>
      <c r="K11" s="49">
        <f t="shared" si="2"/>
        <v>0.3888888888888889</v>
      </c>
      <c r="L11" s="54" t="s">
        <v>49</v>
      </c>
      <c r="M11" s="41">
        <f t="shared" si="3"/>
        <v>95</v>
      </c>
      <c r="N11" s="5">
        <f t="shared" si="4"/>
        <v>39</v>
      </c>
      <c r="O11" s="50">
        <f t="shared" si="5"/>
        <v>0.34050179211469533</v>
      </c>
      <c r="P11" s="51">
        <f t="shared" si="6"/>
        <v>0.41052631578947368</v>
      </c>
      <c r="R11" s="48"/>
    </row>
    <row r="12" spans="1:18" ht="24" customHeight="1" thickBot="1">
      <c r="A12" s="13" t="s">
        <v>1</v>
      </c>
      <c r="B12" s="13">
        <v>30</v>
      </c>
      <c r="C12" s="42">
        <v>45</v>
      </c>
      <c r="D12" s="52">
        <v>14</v>
      </c>
      <c r="E12" s="49">
        <f t="shared" si="0"/>
        <v>0.31111111111111112</v>
      </c>
      <c r="F12" s="43">
        <v>22</v>
      </c>
      <c r="G12" s="53">
        <v>3</v>
      </c>
      <c r="H12" s="49">
        <f>G12/F12</f>
        <v>0.13636363636363635</v>
      </c>
      <c r="I12" s="44">
        <v>17</v>
      </c>
      <c r="J12" s="52">
        <v>5</v>
      </c>
      <c r="K12" s="56">
        <f t="shared" si="2"/>
        <v>0.29411764705882354</v>
      </c>
      <c r="L12" s="54" t="s">
        <v>49</v>
      </c>
      <c r="M12" s="59">
        <f t="shared" si="3"/>
        <v>84</v>
      </c>
      <c r="N12" s="60">
        <f t="shared" si="4"/>
        <v>22</v>
      </c>
      <c r="O12" s="61">
        <f t="shared" si="5"/>
        <v>0.31111111111111112</v>
      </c>
      <c r="P12" s="62">
        <f t="shared" si="6"/>
        <v>0.26190476190476192</v>
      </c>
    </row>
    <row r="13" spans="1:18" ht="24" customHeight="1" thickBot="1">
      <c r="A13" s="27" t="s">
        <v>2</v>
      </c>
      <c r="B13" s="27">
        <v>31</v>
      </c>
      <c r="C13" s="42">
        <v>54</v>
      </c>
      <c r="D13" s="52">
        <v>27</v>
      </c>
      <c r="E13" s="49">
        <f t="shared" si="0"/>
        <v>0.5</v>
      </c>
      <c r="F13" s="43">
        <v>20</v>
      </c>
      <c r="G13" s="53">
        <v>3</v>
      </c>
      <c r="H13" s="49">
        <f t="shared" si="1"/>
        <v>0.15</v>
      </c>
      <c r="I13" s="44">
        <v>17</v>
      </c>
      <c r="J13" s="52">
        <v>2</v>
      </c>
      <c r="K13" s="49">
        <f>J13/I13</f>
        <v>0.11764705882352941</v>
      </c>
      <c r="L13" s="54" t="s">
        <v>49</v>
      </c>
      <c r="M13" s="41">
        <f t="shared" si="3"/>
        <v>91</v>
      </c>
      <c r="N13" s="5">
        <f t="shared" si="4"/>
        <v>32</v>
      </c>
      <c r="O13" s="50">
        <f t="shared" si="5"/>
        <v>0.32616487455197135</v>
      </c>
      <c r="P13" s="51">
        <f t="shared" si="6"/>
        <v>0.35164835164835168</v>
      </c>
    </row>
    <row r="14" spans="1:18" ht="24" customHeight="1" thickBot="1">
      <c r="A14" s="13" t="s">
        <v>3</v>
      </c>
      <c r="B14" s="13">
        <v>31</v>
      </c>
      <c r="C14" s="63">
        <v>47</v>
      </c>
      <c r="D14" s="66">
        <v>25</v>
      </c>
      <c r="E14" s="67">
        <f t="shared" si="0"/>
        <v>0.53191489361702127</v>
      </c>
      <c r="F14" s="64">
        <v>17</v>
      </c>
      <c r="G14" s="68">
        <v>0</v>
      </c>
      <c r="H14" s="67">
        <f t="shared" si="1"/>
        <v>0</v>
      </c>
      <c r="I14" s="65">
        <v>21</v>
      </c>
      <c r="J14" s="66">
        <v>2</v>
      </c>
      <c r="K14" s="67">
        <f t="shared" si="2"/>
        <v>9.5238095238095233E-2</v>
      </c>
      <c r="L14" s="54" t="s">
        <v>49</v>
      </c>
      <c r="M14" s="69">
        <f t="shared" si="3"/>
        <v>85</v>
      </c>
      <c r="N14" s="70">
        <f t="shared" si="4"/>
        <v>27</v>
      </c>
      <c r="O14" s="71">
        <f t="shared" si="5"/>
        <v>0.30465949820788529</v>
      </c>
      <c r="P14" s="72">
        <f t="shared" si="6"/>
        <v>0.31764705882352939</v>
      </c>
    </row>
    <row r="15" spans="1:18" ht="24" customHeight="1" thickBot="1">
      <c r="A15" s="27" t="s">
        <v>16</v>
      </c>
      <c r="B15" s="27">
        <v>28</v>
      </c>
      <c r="C15" s="42">
        <v>36</v>
      </c>
      <c r="D15" s="52">
        <v>13</v>
      </c>
      <c r="E15" s="49">
        <f t="shared" si="0"/>
        <v>0.3611111111111111</v>
      </c>
      <c r="F15" s="43">
        <v>17</v>
      </c>
      <c r="G15" s="53">
        <v>0</v>
      </c>
      <c r="H15" s="49">
        <f t="shared" si="1"/>
        <v>0</v>
      </c>
      <c r="I15" s="44">
        <v>19</v>
      </c>
      <c r="J15" s="52">
        <v>3</v>
      </c>
      <c r="K15" s="49">
        <f t="shared" si="2"/>
        <v>0.15789473684210525</v>
      </c>
      <c r="L15" s="54" t="s">
        <v>49</v>
      </c>
      <c r="M15" s="41">
        <f t="shared" si="3"/>
        <v>72</v>
      </c>
      <c r="N15" s="5">
        <f t="shared" si="4"/>
        <v>16</v>
      </c>
      <c r="O15" s="50">
        <f t="shared" si="5"/>
        <v>0.2857142857142857</v>
      </c>
      <c r="P15" s="51">
        <f t="shared" si="6"/>
        <v>0.22222222222222221</v>
      </c>
    </row>
    <row r="16" spans="1:18" ht="24" customHeight="1" thickBot="1">
      <c r="A16" s="45" t="s">
        <v>17</v>
      </c>
      <c r="B16" s="45">
        <v>31</v>
      </c>
      <c r="C16" s="42">
        <v>40</v>
      </c>
      <c r="D16" s="52">
        <v>15</v>
      </c>
      <c r="E16" s="49">
        <f t="shared" si="0"/>
        <v>0.375</v>
      </c>
      <c r="F16" s="43">
        <v>21</v>
      </c>
      <c r="G16" s="53">
        <v>2</v>
      </c>
      <c r="H16" s="49">
        <f t="shared" si="1"/>
        <v>9.5238095238095233E-2</v>
      </c>
      <c r="I16" s="44">
        <v>19</v>
      </c>
      <c r="J16" s="52">
        <v>3</v>
      </c>
      <c r="K16" s="49">
        <f t="shared" si="2"/>
        <v>0.15789473684210525</v>
      </c>
      <c r="L16" s="54" t="s">
        <v>49</v>
      </c>
      <c r="M16" s="74">
        <f t="shared" si="3"/>
        <v>80</v>
      </c>
      <c r="N16" s="75">
        <f t="shared" si="4"/>
        <v>20</v>
      </c>
      <c r="O16" s="76">
        <f t="shared" si="5"/>
        <v>0.28673835125448027</v>
      </c>
      <c r="P16" s="77">
        <f>N16/M16</f>
        <v>0.25</v>
      </c>
    </row>
    <row r="17" spans="1:16" ht="24" customHeight="1" thickTop="1" thickBot="1">
      <c r="A17" s="14" t="s">
        <v>7</v>
      </c>
      <c r="B17" s="14">
        <f>SUM(B5:B16)</f>
        <v>365</v>
      </c>
      <c r="C17" s="117">
        <f>SUM(C5:C16)</f>
        <v>535</v>
      </c>
      <c r="D17" s="73">
        <f>SUM(D5:D16)</f>
        <v>210</v>
      </c>
      <c r="E17" s="78">
        <f t="shared" si="0"/>
        <v>0.3925233644859813</v>
      </c>
      <c r="F17" s="79">
        <f>SUM(F5:F16)</f>
        <v>248</v>
      </c>
      <c r="G17" s="118">
        <f>SUM(G5:G16)</f>
        <v>26</v>
      </c>
      <c r="H17" s="78">
        <f>G17/F17</f>
        <v>0.10483870967741936</v>
      </c>
      <c r="I17" s="117">
        <f>SUM(I5:I16)</f>
        <v>219</v>
      </c>
      <c r="J17" s="73">
        <f>SUM(J5:J16)</f>
        <v>48</v>
      </c>
      <c r="K17" s="78">
        <f t="shared" si="2"/>
        <v>0.21917808219178081</v>
      </c>
      <c r="L17" s="54" t="s">
        <v>49</v>
      </c>
      <c r="M17" s="80">
        <f>SUM(M5:M16)</f>
        <v>1002</v>
      </c>
      <c r="N17" s="81">
        <f t="shared" si="4"/>
        <v>284</v>
      </c>
      <c r="O17" s="82">
        <f t="shared" si="5"/>
        <v>0.30502283105022832</v>
      </c>
      <c r="P17" s="83">
        <f t="shared" si="6"/>
        <v>0.28343313373253493</v>
      </c>
    </row>
    <row r="18" spans="1:16" ht="24" customHeight="1">
      <c r="A18" s="17"/>
      <c r="B18" s="17"/>
      <c r="C18" s="10"/>
      <c r="D18" s="10"/>
      <c r="E18" s="15"/>
      <c r="F18" s="15"/>
      <c r="G18" s="15"/>
      <c r="H18" s="15"/>
      <c r="I18" s="10"/>
      <c r="J18" s="10"/>
      <c r="K18" s="15"/>
      <c r="L18" s="39"/>
      <c r="M18" s="11"/>
      <c r="N18" s="16"/>
      <c r="O18" s="16"/>
    </row>
    <row r="19" spans="1:16">
      <c r="A19" s="18"/>
      <c r="B19" s="18"/>
      <c r="C19" s="19"/>
      <c r="D19" s="19"/>
      <c r="E19" s="19"/>
      <c r="F19" s="19"/>
      <c r="G19" s="19"/>
      <c r="H19" s="19"/>
      <c r="I19" s="6"/>
      <c r="J19" s="6"/>
      <c r="K19" s="6"/>
    </row>
    <row r="20" spans="1:16">
      <c r="A20" s="20"/>
      <c r="B20" s="20"/>
      <c r="C20" s="17"/>
      <c r="D20" s="17"/>
      <c r="E20" s="21"/>
      <c r="F20" s="21"/>
      <c r="G20" s="21"/>
      <c r="H20" s="21"/>
      <c r="I20" s="9"/>
      <c r="J20" s="9"/>
      <c r="K20" s="10"/>
    </row>
    <row r="21" spans="1:16">
      <c r="A21" s="24"/>
      <c r="B21" s="24"/>
      <c r="C21" s="17"/>
      <c r="D21" s="17"/>
      <c r="E21" s="21"/>
      <c r="F21" s="21"/>
      <c r="G21" s="21"/>
      <c r="H21" s="21"/>
      <c r="I21" s="9"/>
      <c r="J21" s="9"/>
      <c r="K21" s="10"/>
    </row>
    <row r="22" spans="1:16">
      <c r="A22" s="24"/>
      <c r="B22" s="24"/>
      <c r="C22" s="17"/>
      <c r="D22" s="17"/>
      <c r="E22" s="21"/>
      <c r="F22" s="21"/>
      <c r="G22" s="21"/>
      <c r="H22" s="21"/>
      <c r="I22" s="9"/>
      <c r="J22" s="9"/>
      <c r="K22" s="10"/>
    </row>
    <row r="23" spans="1:16">
      <c r="A23" s="24"/>
      <c r="B23" s="24"/>
      <c r="C23" s="17"/>
      <c r="D23" s="17"/>
      <c r="E23" s="21"/>
      <c r="F23" s="21"/>
      <c r="G23" s="21"/>
      <c r="H23" s="21"/>
      <c r="I23" s="9"/>
      <c r="J23" s="9"/>
      <c r="K23" s="10"/>
    </row>
    <row r="24" spans="1:16">
      <c r="A24" s="24"/>
      <c r="B24" s="24"/>
      <c r="C24" s="17"/>
      <c r="D24" s="17"/>
      <c r="E24" s="21"/>
      <c r="F24" s="21"/>
      <c r="G24" s="21"/>
      <c r="H24" s="21"/>
      <c r="I24" s="9"/>
      <c r="J24" s="9"/>
      <c r="K24" s="10"/>
    </row>
    <row r="25" spans="1:16">
      <c r="A25" s="24"/>
      <c r="B25" s="24"/>
      <c r="C25" s="17"/>
      <c r="D25" s="17"/>
      <c r="E25" s="21"/>
      <c r="F25" s="21"/>
      <c r="G25" s="21"/>
      <c r="H25" s="21"/>
      <c r="I25" s="9"/>
      <c r="J25" s="9"/>
      <c r="K25" s="10"/>
    </row>
    <row r="26" spans="1:16">
      <c r="A26" s="24"/>
      <c r="B26" s="24"/>
      <c r="C26" s="17"/>
      <c r="D26" s="17"/>
      <c r="E26" s="21"/>
      <c r="F26" s="21"/>
      <c r="G26" s="21"/>
      <c r="H26" s="21"/>
      <c r="I26" s="9"/>
      <c r="J26" s="9"/>
      <c r="K26" s="10"/>
    </row>
    <row r="27" spans="1:16">
      <c r="A27" s="24"/>
      <c r="B27" s="24"/>
      <c r="C27" s="17"/>
      <c r="D27" s="17"/>
      <c r="E27" s="21"/>
      <c r="F27" s="21"/>
      <c r="G27" s="21"/>
      <c r="H27" s="21"/>
      <c r="I27" s="9"/>
      <c r="J27" s="9"/>
      <c r="K27" s="10"/>
    </row>
    <row r="28" spans="1:16">
      <c r="A28" s="24"/>
      <c r="B28" s="24"/>
      <c r="C28" s="17"/>
      <c r="D28" s="17"/>
      <c r="E28" s="21"/>
      <c r="F28" s="21"/>
      <c r="G28" s="21"/>
      <c r="H28" s="21"/>
      <c r="I28" s="9"/>
      <c r="J28" s="9"/>
      <c r="K28" s="10"/>
    </row>
    <row r="29" spans="1:16">
      <c r="A29" s="24"/>
      <c r="B29" s="24"/>
      <c r="C29" s="17"/>
      <c r="D29" s="17"/>
      <c r="E29" s="21"/>
      <c r="F29" s="21"/>
      <c r="G29" s="21"/>
      <c r="H29" s="21"/>
      <c r="I29" s="9"/>
      <c r="J29" s="9"/>
      <c r="K29" s="10"/>
    </row>
    <row r="30" spans="1:16">
      <c r="A30" s="20"/>
      <c r="B30" s="20"/>
      <c r="C30" s="19"/>
      <c r="D30" s="19"/>
      <c r="E30" s="22"/>
      <c r="F30" s="22"/>
      <c r="G30" s="22"/>
      <c r="H30" s="22"/>
      <c r="I30" s="12"/>
      <c r="J30" s="12"/>
      <c r="K30" s="7"/>
    </row>
    <row r="31" spans="1:16">
      <c r="A31" s="20"/>
      <c r="B31" s="20"/>
      <c r="C31" s="19"/>
      <c r="D31" s="19"/>
      <c r="E31" s="22"/>
      <c r="F31" s="22"/>
      <c r="G31" s="22"/>
      <c r="H31" s="22"/>
      <c r="I31" s="12"/>
      <c r="J31" s="12"/>
      <c r="K31" s="7"/>
    </row>
    <row r="32" spans="1:16" ht="16.2">
      <c r="A32" s="126" t="s">
        <v>47</v>
      </c>
      <c r="B32" s="126"/>
      <c r="C32" s="126"/>
      <c r="D32" s="126"/>
      <c r="E32" s="126"/>
      <c r="F32" s="126"/>
      <c r="G32" s="23"/>
      <c r="H32" s="23"/>
      <c r="I32" s="8"/>
      <c r="J32" s="8"/>
      <c r="K32" s="7"/>
    </row>
    <row r="33" spans="1:11">
      <c r="A33" s="125"/>
      <c r="B33" s="125"/>
      <c r="C33" s="125"/>
      <c r="D33" s="125"/>
      <c r="E33" s="92" t="s">
        <v>41</v>
      </c>
      <c r="F33" s="46" t="s">
        <v>42</v>
      </c>
      <c r="G33" s="46" t="s">
        <v>43</v>
      </c>
      <c r="H33" s="46" t="s">
        <v>45</v>
      </c>
      <c r="I33" s="46" t="s">
        <v>46</v>
      </c>
      <c r="J33" s="25"/>
    </row>
    <row r="34" spans="1:11">
      <c r="A34" s="121" t="s">
        <v>37</v>
      </c>
      <c r="B34" s="121"/>
      <c r="C34" s="121"/>
      <c r="D34" s="121"/>
      <c r="E34" s="84">
        <v>1194</v>
      </c>
      <c r="F34" s="84">
        <v>1078</v>
      </c>
      <c r="G34" s="85">
        <v>1082</v>
      </c>
      <c r="H34" s="86">
        <v>1063</v>
      </c>
      <c r="I34" s="86">
        <v>939</v>
      </c>
      <c r="J34" s="25"/>
    </row>
    <row r="35" spans="1:11">
      <c r="A35" s="122"/>
      <c r="B35" s="123"/>
      <c r="C35" s="123"/>
      <c r="D35" s="124"/>
      <c r="E35" s="10"/>
      <c r="F35" s="17"/>
      <c r="G35" s="91"/>
      <c r="H35" s="11"/>
      <c r="I35" s="93"/>
      <c r="J35" s="25"/>
    </row>
    <row r="36" spans="1:11">
      <c r="A36" s="121" t="s">
        <v>38</v>
      </c>
      <c r="B36" s="121"/>
      <c r="C36" s="121"/>
      <c r="D36" s="121"/>
      <c r="E36" s="84">
        <v>180</v>
      </c>
      <c r="F36" s="84">
        <v>179</v>
      </c>
      <c r="G36" s="85">
        <v>200</v>
      </c>
      <c r="H36" s="86">
        <v>197</v>
      </c>
      <c r="I36" s="86">
        <v>172</v>
      </c>
      <c r="J36" s="25"/>
    </row>
    <row r="37" spans="1:11">
      <c r="A37" s="121"/>
      <c r="B37" s="121"/>
      <c r="C37" s="121"/>
      <c r="D37" s="121"/>
      <c r="E37" s="10"/>
      <c r="F37" s="17"/>
      <c r="G37" s="91"/>
      <c r="H37" s="11"/>
      <c r="I37" s="90"/>
      <c r="J37" s="25"/>
    </row>
    <row r="38" spans="1:11">
      <c r="A38" s="121" t="s">
        <v>39</v>
      </c>
      <c r="B38" s="121"/>
      <c r="C38" s="121"/>
      <c r="D38" s="121"/>
      <c r="E38" s="87">
        <v>0.36</v>
      </c>
      <c r="F38" s="87">
        <v>0.33</v>
      </c>
      <c r="G38" s="88">
        <v>0.33</v>
      </c>
      <c r="H38" s="89">
        <v>0.32</v>
      </c>
      <c r="I38" s="89">
        <v>0.28999999999999998</v>
      </c>
      <c r="J38" s="25"/>
    </row>
    <row r="39" spans="1:11">
      <c r="A39" s="121"/>
      <c r="B39" s="121"/>
      <c r="C39" s="121"/>
      <c r="D39" s="121"/>
      <c r="E39" s="10"/>
      <c r="F39" s="17"/>
      <c r="G39" s="91"/>
      <c r="H39" s="11"/>
      <c r="I39" s="94"/>
      <c r="J39" s="25"/>
    </row>
    <row r="40" spans="1:11">
      <c r="A40" s="121" t="s">
        <v>40</v>
      </c>
      <c r="B40" s="121"/>
      <c r="C40" s="121"/>
      <c r="D40" s="121"/>
      <c r="E40" s="87">
        <v>0.15</v>
      </c>
      <c r="F40" s="87">
        <v>0.17</v>
      </c>
      <c r="G40" s="88">
        <v>0.18</v>
      </c>
      <c r="H40" s="89">
        <v>0.19</v>
      </c>
      <c r="I40" s="89">
        <v>0.18</v>
      </c>
      <c r="J40" s="25"/>
    </row>
    <row r="41" spans="1:11">
      <c r="A41" s="24"/>
      <c r="B41" s="24"/>
      <c r="C41" s="24"/>
      <c r="D41" s="24"/>
      <c r="E41" s="24"/>
      <c r="F41" s="24"/>
      <c r="G41" s="24"/>
      <c r="H41" s="24"/>
      <c r="I41" s="25"/>
      <c r="J41" s="25"/>
    </row>
    <row r="42" spans="1:11">
      <c r="A42" s="24"/>
      <c r="B42" s="24"/>
      <c r="C42" s="24"/>
      <c r="D42" s="24"/>
      <c r="E42" s="24"/>
      <c r="F42" s="24"/>
      <c r="G42" s="24"/>
      <c r="H42" s="24"/>
      <c r="I42" s="25"/>
      <c r="J42" s="25"/>
    </row>
    <row r="43" spans="1:11">
      <c r="A43" s="24"/>
      <c r="B43" s="24"/>
      <c r="C43" s="24"/>
      <c r="D43" s="24"/>
      <c r="E43" s="24"/>
      <c r="F43" s="47"/>
      <c r="G43" s="24"/>
      <c r="H43" s="24"/>
      <c r="I43" s="25"/>
      <c r="J43" s="25"/>
    </row>
    <row r="44" spans="1:11">
      <c r="A44" s="24"/>
      <c r="B44" s="24"/>
      <c r="C44" s="24"/>
      <c r="D44" s="24"/>
      <c r="E44" s="24"/>
      <c r="F44" s="24"/>
      <c r="G44" s="47"/>
      <c r="H44" s="24"/>
      <c r="I44" s="25"/>
      <c r="J44" s="25"/>
    </row>
    <row r="45" spans="1:11">
      <c r="A45" s="24"/>
      <c r="B45" s="24"/>
      <c r="C45" s="24"/>
      <c r="D45" s="24"/>
      <c r="E45" s="24"/>
      <c r="F45" s="24"/>
      <c r="G45" s="24"/>
      <c r="H45" s="24"/>
      <c r="I45" s="25"/>
      <c r="J45" s="25"/>
    </row>
    <row r="46" spans="1:11" ht="8.25" customHeight="1" thickBot="1"/>
    <row r="47" spans="1:11" ht="13.8" thickBot="1">
      <c r="C47" s="102" t="s">
        <v>14</v>
      </c>
      <c r="D47" s="103" t="s">
        <v>31</v>
      </c>
      <c r="E47" s="103" t="s">
        <v>32</v>
      </c>
      <c r="F47" s="103" t="s">
        <v>33</v>
      </c>
      <c r="G47" s="104" t="s">
        <v>7</v>
      </c>
      <c r="H47" s="6"/>
      <c r="I47" s="6" t="s">
        <v>34</v>
      </c>
      <c r="J47" s="6"/>
      <c r="K47" s="6" t="s">
        <v>35</v>
      </c>
    </row>
    <row r="48" spans="1:11">
      <c r="B48" s="110"/>
      <c r="C48" s="108" t="s">
        <v>6</v>
      </c>
      <c r="D48" s="95">
        <v>42</v>
      </c>
      <c r="E48" s="96">
        <v>18</v>
      </c>
      <c r="F48" s="97">
        <v>18</v>
      </c>
      <c r="G48" s="105">
        <f>SUM(D48:F48)</f>
        <v>78</v>
      </c>
      <c r="H48" s="9"/>
      <c r="I48" s="9"/>
      <c r="J48" s="9"/>
      <c r="K48" s="10"/>
    </row>
    <row r="49" spans="2:11">
      <c r="B49" s="110"/>
      <c r="C49" s="109" t="s">
        <v>9</v>
      </c>
      <c r="D49" s="84">
        <v>42</v>
      </c>
      <c r="E49" s="99">
        <v>21</v>
      </c>
      <c r="F49" s="84">
        <v>24</v>
      </c>
      <c r="G49" s="106">
        <f t="shared" ref="G49:G59" si="7">SUM(D49:F49)</f>
        <v>87</v>
      </c>
      <c r="H49" s="9"/>
      <c r="I49" s="9"/>
      <c r="J49" s="9"/>
      <c r="K49" s="10"/>
    </row>
    <row r="50" spans="2:11">
      <c r="B50" s="110"/>
      <c r="C50" s="92" t="s">
        <v>10</v>
      </c>
      <c r="D50" s="84">
        <v>42</v>
      </c>
      <c r="E50" s="99">
        <v>20</v>
      </c>
      <c r="F50" s="84">
        <v>17</v>
      </c>
      <c r="G50" s="106">
        <f t="shared" si="7"/>
        <v>79</v>
      </c>
      <c r="H50" s="9"/>
      <c r="I50" s="9"/>
      <c r="J50" s="9"/>
      <c r="K50" s="10"/>
    </row>
    <row r="51" spans="2:11">
      <c r="B51" s="110"/>
      <c r="C51" s="92" t="s">
        <v>11</v>
      </c>
      <c r="D51" s="84">
        <v>46</v>
      </c>
      <c r="E51" s="99">
        <v>22</v>
      </c>
      <c r="F51" s="84">
        <v>15</v>
      </c>
      <c r="G51" s="106">
        <f t="shared" si="7"/>
        <v>83</v>
      </c>
      <c r="H51" s="9"/>
      <c r="I51" s="9"/>
      <c r="J51" s="9"/>
      <c r="K51" s="10"/>
    </row>
    <row r="52" spans="2:11">
      <c r="B52" s="110"/>
      <c r="C52" s="92" t="s">
        <v>12</v>
      </c>
      <c r="D52" s="84">
        <v>50</v>
      </c>
      <c r="E52" s="99">
        <v>20</v>
      </c>
      <c r="F52" s="84">
        <v>16</v>
      </c>
      <c r="G52" s="106">
        <f t="shared" si="7"/>
        <v>86</v>
      </c>
      <c r="H52" s="9"/>
      <c r="I52" s="9"/>
      <c r="J52" s="9"/>
      <c r="K52" s="10"/>
    </row>
    <row r="53" spans="2:11">
      <c r="B53" s="110"/>
      <c r="C53" s="92" t="s">
        <v>13</v>
      </c>
      <c r="D53" s="100">
        <v>45</v>
      </c>
      <c r="E53" s="101">
        <v>19</v>
      </c>
      <c r="F53" s="100">
        <v>18</v>
      </c>
      <c r="G53" s="107">
        <f t="shared" si="7"/>
        <v>82</v>
      </c>
      <c r="H53" s="9"/>
      <c r="I53" s="9"/>
      <c r="J53" s="9"/>
      <c r="K53" s="10"/>
    </row>
    <row r="54" spans="2:11">
      <c r="B54" s="110"/>
      <c r="C54" s="92" t="s">
        <v>0</v>
      </c>
      <c r="D54" s="84">
        <v>46</v>
      </c>
      <c r="E54" s="99">
        <v>31</v>
      </c>
      <c r="F54" s="84">
        <v>18</v>
      </c>
      <c r="G54" s="106">
        <f t="shared" si="7"/>
        <v>95</v>
      </c>
      <c r="H54" s="9"/>
      <c r="I54" s="9"/>
      <c r="J54" s="9"/>
      <c r="K54" s="10"/>
    </row>
    <row r="55" spans="2:11">
      <c r="B55" s="110"/>
      <c r="C55" s="92" t="s">
        <v>1</v>
      </c>
      <c r="D55" s="84">
        <v>45</v>
      </c>
      <c r="E55" s="99">
        <v>22</v>
      </c>
      <c r="F55" s="84">
        <v>17</v>
      </c>
      <c r="G55" s="106">
        <f t="shared" si="7"/>
        <v>84</v>
      </c>
      <c r="H55" s="9"/>
      <c r="I55" s="9"/>
      <c r="J55" s="9"/>
      <c r="K55" s="10"/>
    </row>
    <row r="56" spans="2:11">
      <c r="B56" s="110"/>
      <c r="C56" s="92" t="s">
        <v>2</v>
      </c>
      <c r="D56" s="84">
        <v>54</v>
      </c>
      <c r="E56" s="99">
        <v>20</v>
      </c>
      <c r="F56" s="84">
        <v>17</v>
      </c>
      <c r="G56" s="106">
        <f t="shared" si="7"/>
        <v>91</v>
      </c>
      <c r="H56" s="9"/>
      <c r="I56" s="9"/>
      <c r="J56" s="9"/>
      <c r="K56" s="10"/>
    </row>
    <row r="57" spans="2:11">
      <c r="B57" s="110"/>
      <c r="C57" s="92" t="s">
        <v>3</v>
      </c>
      <c r="D57" s="100">
        <v>47</v>
      </c>
      <c r="E57" s="101">
        <v>17</v>
      </c>
      <c r="F57" s="100">
        <v>21</v>
      </c>
      <c r="G57" s="107">
        <f t="shared" si="7"/>
        <v>85</v>
      </c>
      <c r="H57" s="9"/>
      <c r="I57" s="9"/>
      <c r="J57" s="9"/>
      <c r="K57" s="10"/>
    </row>
    <row r="58" spans="2:11">
      <c r="B58" s="110"/>
      <c r="C58" s="92" t="s">
        <v>4</v>
      </c>
      <c r="D58" s="84">
        <v>36</v>
      </c>
      <c r="E58" s="99">
        <v>17</v>
      </c>
      <c r="F58" s="84">
        <v>19</v>
      </c>
      <c r="G58" s="106">
        <f t="shared" si="7"/>
        <v>72</v>
      </c>
      <c r="H58" s="9"/>
      <c r="I58" s="9"/>
      <c r="J58" s="9"/>
      <c r="K58" s="10"/>
    </row>
    <row r="59" spans="2:11" ht="13.8" thickBot="1">
      <c r="B59" s="110"/>
      <c r="C59" s="112" t="s">
        <v>5</v>
      </c>
      <c r="D59" s="98">
        <v>40</v>
      </c>
      <c r="E59" s="113">
        <v>21</v>
      </c>
      <c r="F59" s="115">
        <v>19</v>
      </c>
      <c r="G59" s="114">
        <f t="shared" si="7"/>
        <v>80</v>
      </c>
      <c r="H59" s="9"/>
      <c r="I59" s="9"/>
      <c r="J59" s="9"/>
      <c r="K59" s="10"/>
    </row>
    <row r="60" spans="2:11" ht="14.4" thickTop="1" thickBot="1">
      <c r="B60" s="110"/>
      <c r="C60" s="111" t="s">
        <v>15</v>
      </c>
      <c r="D60" s="73">
        <f>SUM(D48:D59)</f>
        <v>535</v>
      </c>
      <c r="E60" s="116">
        <f>SUM(E48:E59)</f>
        <v>248</v>
      </c>
      <c r="F60" s="116">
        <f>SUM(F48:F59)</f>
        <v>219</v>
      </c>
      <c r="G60" s="81">
        <f>SUM(G48:G59)</f>
        <v>1002</v>
      </c>
      <c r="H60" s="15"/>
      <c r="I60" s="15" t="s">
        <v>35</v>
      </c>
      <c r="J60" s="15"/>
      <c r="K60" s="15" t="s">
        <v>35</v>
      </c>
    </row>
  </sheetData>
  <mergeCells count="16">
    <mergeCell ref="A32:F32"/>
    <mergeCell ref="M3:N3"/>
    <mergeCell ref="A1:L1"/>
    <mergeCell ref="A2:L2"/>
    <mergeCell ref="C3:E3"/>
    <mergeCell ref="I3:K3"/>
    <mergeCell ref="F3:H3"/>
    <mergeCell ref="M2:P2"/>
    <mergeCell ref="A39:D39"/>
    <mergeCell ref="A40:D40"/>
    <mergeCell ref="A35:D35"/>
    <mergeCell ref="A33:D33"/>
    <mergeCell ref="A34:D34"/>
    <mergeCell ref="A36:D36"/>
    <mergeCell ref="A37:D37"/>
    <mergeCell ref="A38:D38"/>
  </mergeCells>
  <phoneticPr fontId="2"/>
  <pageMargins left="0.79" right="0.23622047244094491" top="0.31" bottom="0.25" header="0.21" footer="0.19"/>
  <pageSetup paperSize="9" scale="85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28年度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緑園地域交流センター</cp:lastModifiedBy>
  <cp:lastPrinted>2013-04-02T07:03:47Z</cp:lastPrinted>
  <dcterms:created xsi:type="dcterms:W3CDTF">2004-04-10T00:29:48Z</dcterms:created>
  <dcterms:modified xsi:type="dcterms:W3CDTF">2017-06-14T06:42:39Z</dcterms:modified>
</cp:coreProperties>
</file>